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<sst xmlns="http://schemas.openxmlformats.org/spreadsheetml/2006/main" count="229" uniqueCount="38">
  <si>
    <t>BERTA</t>
  </si>
  <si>
    <t>PRODUCTOS</t>
  </si>
  <si>
    <t>FORMATO</t>
  </si>
  <si>
    <t>CANTIDAD</t>
  </si>
  <si>
    <t>PRECIO/unidad</t>
  </si>
  <si>
    <t>IVA (tipo)</t>
  </si>
  <si>
    <t>PRECIO TOT</t>
  </si>
  <si>
    <t>Garbanzo Pedrosillano</t>
  </si>
  <si>
    <t>bolsa 500 gr</t>
  </si>
  <si>
    <t>Lenteja Pardina</t>
  </si>
  <si>
    <t>Judía de Aragón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</si>
  <si>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</si>
  <si>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</si>
  <si>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</si>
  <si>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</si>
  <si>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</si>
  <si>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</si>
  <si>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</si>
  <si>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</si>
  <si>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</si>
  <si>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bote 720 gr</t>
  </si>
  <si>
    <t>Garbanzo cocido</t>
  </si>
  <si>
    <t>Judía blanca cocida</t>
  </si>
  <si>
    <t>Vino tinto joven</t>
  </si>
  <si>
    <t>6 x 1 l.</t>
  </si>
  <si>
    <t>TOTAL</t>
  </si>
  <si>
    <t>EVA M. ABARCA</t>
  </si>
  <si>
    <t>Rodrigo y Ruth</t>
  </si>
  <si>
    <t>RUTH DOMINGO</t>
  </si>
  <si>
    <t>VÍCTOR CASTILLEJO</t>
  </si>
  <si>
    <t>PACA CASTILLO</t>
  </si>
  <si>
    <t>MONTSERRAT PINTADO</t>
  </si>
  <si>
    <t>Nuria y Alberto</t>
  </si>
  <si>
    <t>IRMA</t>
  </si>
  <si>
    <t>Charo</t>
  </si>
  <si>
    <t>Fernando G. Porras</t>
  </si>
  <si>
    <t>TOTAL PEDIDO</t>
  </si>
  <si>
    <t>Lola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</si>
</sst>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8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8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/>
    </xf>
    <xf numFmtId="2" fontId="3" fillId="0" borderId="3" xfId="0" applyNumberFormat="1" applyFont="1" applyBorder="1" applyAlignment="1">
      <alignment/>
    </xf>
    <xf numFmtId="8" fontId="3" fillId="0" borderId="4" xfId="0" applyNumberFormat="1" applyFont="1" applyBorder="1" applyAlignment="1">
      <alignment/>
    </xf>
    <xf numFmtId="0" fontId="4" fillId="0" borderId="0" xfId="0" applyFont="1" applyAlignment="1">
      <alignment wrapText="1"/>
    </xf>
    <xf numFmtId="8" fontId="0" fillId="0" borderId="0" xfId="0" applyNumberFormat="1" applyAlignment="1">
      <alignment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1">
      <selection activeCell="E145" sqref="E145"/>
    </sheetView>
  </sheetViews>
  <sheetFormatPr defaultColWidth="11.421875" defaultRowHeight="12.75"/>
  <cols>
    <col min="6" max="6" width="13.28125" style="0" bestFit="1" customWidth="1"/>
  </cols>
  <sheetData>
    <row r="1" spans="1:5" ht="25.5">
      <c r="A1" s="1" t="s">
        <v>0</v>
      </c>
      <c r="E1" s="2"/>
    </row>
    <row r="2" spans="1:5" ht="8.25" customHeight="1">
      <c r="A2" s="1"/>
      <c r="E2" s="2"/>
    </row>
    <row r="3" spans="1:6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6" ht="12.75">
      <c r="A4" s="6" t="s">
        <v>7</v>
      </c>
      <c r="B4" s="6" t="s">
        <v>8</v>
      </c>
      <c r="C4" s="6">
        <v>1</v>
      </c>
      <c r="D4" s="7">
        <v>1.6</v>
      </c>
      <c r="E4" s="8">
        <v>0.04</v>
      </c>
      <c r="F4" s="7">
        <f aca="true" t="shared" si="0" ref="F4:F9">(C4*D4)+E4*(C4*D4)</f>
        <v>1.6640000000000001</v>
      </c>
    </row>
    <row r="5" spans="1:6" ht="12.75">
      <c r="A5" s="6" t="s">
        <v>9</v>
      </c>
      <c r="B5" s="6" t="s">
        <v>8</v>
      </c>
      <c r="C5" s="6">
        <v>1</v>
      </c>
      <c r="D5" s="7">
        <v>1.6</v>
      </c>
      <c r="E5" s="8">
        <v>0.04</v>
      </c>
      <c r="F5" s="7">
        <f t="shared" si="0"/>
        <v>1.6640000000000001</v>
      </c>
    </row>
    <row r="6" spans="1:6" ht="12.75">
      <c r="A6" s="6" t="s">
        <v>10</v>
      </c>
      <c r="B6" s="6" t="s">
        <v>8</v>
      </c>
      <c r="C6" s="6">
        <v>1</v>
      </c>
      <c r="D6" s="7">
        <v>3.5</v>
      </c>
      <c r="E6" s="8">
        <v>0.04</v>
      </c>
      <c r="F6" s="7">
        <f t="shared" si="0"/>
        <v>3.64</v>
      </c>
    </row>
    <row r="7" spans="1:6" ht="12.75">
      <c r="A7" s="9" t="s">
        <v>19</v>
      </c>
      <c r="B7" s="9" t="s">
        <v>20</v>
      </c>
      <c r="C7" s="9">
        <v>1</v>
      </c>
      <c r="D7" s="10">
        <v>1.7</v>
      </c>
      <c r="E7" s="11">
        <v>0.08</v>
      </c>
      <c r="F7" s="10">
        <f t="shared" si="0"/>
        <v>1.8359999999999999</v>
      </c>
    </row>
    <row r="8" spans="1:6" ht="12.75">
      <c r="A8" s="9" t="s">
        <v>21</v>
      </c>
      <c r="B8" s="9" t="s">
        <v>20</v>
      </c>
      <c r="C8" s="9">
        <v>1</v>
      </c>
      <c r="D8" s="10">
        <v>1.7</v>
      </c>
      <c r="E8" s="11">
        <v>0.08</v>
      </c>
      <c r="F8" s="10">
        <f t="shared" si="0"/>
        <v>1.8359999999999999</v>
      </c>
    </row>
    <row r="9" spans="1:6" ht="12.75">
      <c r="A9" s="9" t="s">
        <v>22</v>
      </c>
      <c r="B9" s="9" t="s">
        <v>20</v>
      </c>
      <c r="C9" s="9">
        <v>1</v>
      </c>
      <c r="D9" s="10">
        <v>2</v>
      </c>
      <c r="E9" s="11">
        <v>0.08</v>
      </c>
      <c r="F9" s="10">
        <f t="shared" si="0"/>
        <v>2.16</v>
      </c>
    </row>
    <row r="10" ht="12.75">
      <c r="E10" s="2"/>
    </row>
    <row r="11" ht="12.75">
      <c r="E11" s="2"/>
    </row>
    <row r="12" spans="4:6" ht="20.25">
      <c r="D12" s="14" t="s">
        <v>25</v>
      </c>
      <c r="E12" s="15"/>
      <c r="F12" s="16">
        <f>SUM(F4:F11)</f>
        <v>12.8</v>
      </c>
    </row>
    <row r="13" spans="1:5" ht="25.5">
      <c r="A13" s="1" t="s">
        <v>26</v>
      </c>
      <c r="E13" s="2"/>
    </row>
    <row r="14" spans="1:5" ht="10.5" customHeight="1">
      <c r="A14" s="1"/>
      <c r="E14" s="2"/>
    </row>
    <row r="15" spans="1:6" ht="12.75">
      <c r="A15" s="3" t="s">
        <v>1</v>
      </c>
      <c r="B15" s="4" t="s">
        <v>2</v>
      </c>
      <c r="C15" s="4" t="s">
        <v>3</v>
      </c>
      <c r="D15" s="4" t="s">
        <v>4</v>
      </c>
      <c r="E15" s="5" t="s">
        <v>5</v>
      </c>
      <c r="F15" s="4" t="s">
        <v>6</v>
      </c>
    </row>
    <row r="16" spans="1:6" ht="12.75">
      <c r="A16" s="9" t="s">
        <v>11</v>
      </c>
      <c r="B16" s="9" t="s">
        <v>8</v>
      </c>
      <c r="C16" s="9">
        <v>3</v>
      </c>
      <c r="D16" s="10">
        <v>1</v>
      </c>
      <c r="E16" s="11">
        <v>0.08</v>
      </c>
      <c r="F16" s="10">
        <f>(C16*D16)+E16*(C16*D16)</f>
        <v>3.24</v>
      </c>
    </row>
    <row r="17" spans="1:6" ht="12.75">
      <c r="A17" s="9" t="s">
        <v>13</v>
      </c>
      <c r="B17" s="9" t="s">
        <v>8</v>
      </c>
      <c r="C17" s="9">
        <v>3</v>
      </c>
      <c r="D17" s="10">
        <v>1</v>
      </c>
      <c r="E17" s="11">
        <v>0.08</v>
      </c>
      <c r="F17" s="10">
        <f>(C17*D17)+E17*(C17*D17)</f>
        <v>3.24</v>
      </c>
    </row>
    <row r="18" spans="1:6" s="13" customFormat="1" ht="12.75">
      <c r="A18" s="9" t="s">
        <v>16</v>
      </c>
      <c r="B18" s="9" t="s">
        <v>8</v>
      </c>
      <c r="C18" s="9">
        <v>3</v>
      </c>
      <c r="D18" s="10">
        <v>1.2</v>
      </c>
      <c r="E18" s="11">
        <v>0.08</v>
      </c>
      <c r="F18" s="10">
        <f>(C18*D18)+E18*(C18*D18)</f>
        <v>3.8879999999999995</v>
      </c>
    </row>
    <row r="19" spans="1:6" ht="12.75">
      <c r="A19" s="6" t="s">
        <v>17</v>
      </c>
      <c r="B19" s="6" t="s">
        <v>8</v>
      </c>
      <c r="C19" s="6">
        <v>4</v>
      </c>
      <c r="D19" s="7">
        <v>0.9</v>
      </c>
      <c r="E19" s="8">
        <v>0.04</v>
      </c>
      <c r="F19" s="7">
        <f>(C19*D19)+E19*(C19*D19)</f>
        <v>3.744</v>
      </c>
    </row>
    <row r="20" ht="12.75">
      <c r="E20" s="2"/>
    </row>
    <row r="21" ht="12.75">
      <c r="E21" s="2"/>
    </row>
    <row r="22" spans="4:6" ht="20.25">
      <c r="D22" s="14" t="s">
        <v>25</v>
      </c>
      <c r="E22" s="15"/>
      <c r="F22" s="16">
        <f>SUM(F16:F21)</f>
        <v>14.112</v>
      </c>
    </row>
    <row r="23" spans="1:5" ht="25.5">
      <c r="A23" s="1" t="s">
        <v>27</v>
      </c>
      <c r="E23" s="2"/>
    </row>
    <row r="24" spans="1:5" ht="10.5" customHeight="1">
      <c r="A24" s="1"/>
      <c r="E24" s="2"/>
    </row>
    <row r="25" spans="1:6" ht="12.75">
      <c r="A25" s="3" t="s">
        <v>1</v>
      </c>
      <c r="B25" s="4" t="s">
        <v>2</v>
      </c>
      <c r="C25" s="4" t="s">
        <v>3</v>
      </c>
      <c r="D25" s="4" t="s">
        <v>4</v>
      </c>
      <c r="E25" s="5" t="s">
        <v>5</v>
      </c>
      <c r="F25" s="4" t="s">
        <v>6</v>
      </c>
    </row>
    <row r="26" spans="1:6" ht="12.75">
      <c r="A26" s="6" t="s">
        <v>9</v>
      </c>
      <c r="B26" s="6" t="s">
        <v>8</v>
      </c>
      <c r="C26" s="6">
        <v>1</v>
      </c>
      <c r="D26" s="7">
        <v>1.6</v>
      </c>
      <c r="E26" s="8">
        <v>0.04</v>
      </c>
      <c r="F26" s="7">
        <f aca="true" t="shared" si="1" ref="F26:F33">(C26*D26)+E26*(C26*D26)</f>
        <v>1.6640000000000001</v>
      </c>
    </row>
    <row r="27" spans="1:6" ht="12.75">
      <c r="A27" s="9" t="s">
        <v>11</v>
      </c>
      <c r="B27" s="9" t="s">
        <v>8</v>
      </c>
      <c r="C27" s="9">
        <v>2</v>
      </c>
      <c r="D27" s="10">
        <v>1</v>
      </c>
      <c r="E27" s="11">
        <v>0.08</v>
      </c>
      <c r="F27" s="10">
        <f t="shared" si="1"/>
        <v>2.16</v>
      </c>
    </row>
    <row r="28" spans="1:6" ht="12.75">
      <c r="A28" s="9" t="s">
        <v>12</v>
      </c>
      <c r="B28" s="9" t="s">
        <v>8</v>
      </c>
      <c r="C28" s="9">
        <v>2</v>
      </c>
      <c r="D28" s="10">
        <v>1</v>
      </c>
      <c r="E28" s="11">
        <v>0.08</v>
      </c>
      <c r="F28" s="10">
        <f t="shared" si="1"/>
        <v>2.16</v>
      </c>
    </row>
    <row r="29" spans="1:6" ht="12.75">
      <c r="A29" s="9" t="s">
        <v>13</v>
      </c>
      <c r="B29" s="9" t="s">
        <v>8</v>
      </c>
      <c r="C29" s="9">
        <v>1</v>
      </c>
      <c r="D29" s="10">
        <v>1</v>
      </c>
      <c r="E29" s="11">
        <v>0.08</v>
      </c>
      <c r="F29" s="10">
        <f t="shared" si="1"/>
        <v>1.08</v>
      </c>
    </row>
    <row r="30" spans="1:6" ht="12.75">
      <c r="A30" s="12" t="s">
        <v>14</v>
      </c>
      <c r="B30" s="9" t="s">
        <v>8</v>
      </c>
      <c r="C30" s="9">
        <v>1</v>
      </c>
      <c r="D30" s="10">
        <v>1.2</v>
      </c>
      <c r="E30" s="11">
        <v>0.08</v>
      </c>
      <c r="F30" s="10">
        <f t="shared" si="1"/>
        <v>1.296</v>
      </c>
    </row>
    <row r="31" spans="1:6" s="13" customFormat="1" ht="12.75">
      <c r="A31" s="9" t="s">
        <v>16</v>
      </c>
      <c r="B31" s="9" t="s">
        <v>8</v>
      </c>
      <c r="C31" s="9">
        <v>1</v>
      </c>
      <c r="D31" s="10">
        <v>1.2</v>
      </c>
      <c r="E31" s="11">
        <v>0.08</v>
      </c>
      <c r="F31" s="10">
        <f t="shared" si="1"/>
        <v>1.296</v>
      </c>
    </row>
    <row r="32" spans="1:6" ht="12.75">
      <c r="A32" s="6" t="s">
        <v>18</v>
      </c>
      <c r="B32" s="6" t="s">
        <v>8</v>
      </c>
      <c r="C32" s="6">
        <v>1</v>
      </c>
      <c r="D32" s="7">
        <v>0.85</v>
      </c>
      <c r="E32" s="8">
        <v>0.04</v>
      </c>
      <c r="F32" s="7">
        <f t="shared" si="1"/>
        <v>0.884</v>
      </c>
    </row>
    <row r="33" spans="1:6" ht="12.75">
      <c r="A33" s="6" t="s">
        <v>23</v>
      </c>
      <c r="B33" s="6" t="s">
        <v>24</v>
      </c>
      <c r="C33" s="6">
        <v>0.5</v>
      </c>
      <c r="D33" s="7">
        <v>12</v>
      </c>
      <c r="E33" s="8">
        <v>0.18</v>
      </c>
      <c r="F33" s="7">
        <f t="shared" si="1"/>
        <v>7.08</v>
      </c>
    </row>
    <row r="34" ht="12.75">
      <c r="E34" s="2"/>
    </row>
    <row r="35" ht="12.75">
      <c r="E35" s="2"/>
    </row>
    <row r="36" spans="4:6" ht="20.25">
      <c r="D36" s="14" t="s">
        <v>25</v>
      </c>
      <c r="E36" s="15"/>
      <c r="F36" s="16">
        <f>SUM(F26:F35)</f>
        <v>17.619999999999997</v>
      </c>
    </row>
    <row r="37" spans="1:5" ht="25.5">
      <c r="A37" s="1" t="s">
        <v>28</v>
      </c>
      <c r="E37" s="2"/>
    </row>
    <row r="38" spans="1:5" ht="9.75" customHeight="1">
      <c r="A38" s="1"/>
      <c r="E38" s="2"/>
    </row>
    <row r="39" spans="1:6" ht="12.75">
      <c r="A39" s="3" t="s">
        <v>1</v>
      </c>
      <c r="B39" s="4" t="s">
        <v>2</v>
      </c>
      <c r="C39" s="4" t="s">
        <v>3</v>
      </c>
      <c r="D39" s="4" t="s">
        <v>4</v>
      </c>
      <c r="E39" s="5" t="s">
        <v>5</v>
      </c>
      <c r="F39" s="4" t="s">
        <v>6</v>
      </c>
    </row>
    <row r="40" spans="1:6" ht="12.75">
      <c r="A40" s="6" t="s">
        <v>9</v>
      </c>
      <c r="B40" s="6" t="s">
        <v>8</v>
      </c>
      <c r="C40" s="6">
        <v>1</v>
      </c>
      <c r="D40" s="7">
        <v>1.6</v>
      </c>
      <c r="E40" s="8">
        <v>0.04</v>
      </c>
      <c r="F40" s="7">
        <f>(C40*D40)+E40*(C40*D40)</f>
        <v>1.6640000000000001</v>
      </c>
    </row>
    <row r="41" spans="1:6" s="13" customFormat="1" ht="12.75">
      <c r="A41" s="9" t="s">
        <v>15</v>
      </c>
      <c r="B41" s="9" t="s">
        <v>8</v>
      </c>
      <c r="C41" s="9">
        <v>2</v>
      </c>
      <c r="D41" s="10">
        <v>1.2</v>
      </c>
      <c r="E41" s="11">
        <v>0.08</v>
      </c>
      <c r="F41" s="10">
        <f>(C41*D41)+E41*(C41*D41)</f>
        <v>2.592</v>
      </c>
    </row>
    <row r="42" spans="1:6" s="13" customFormat="1" ht="12.75">
      <c r="A42" s="9" t="s">
        <v>16</v>
      </c>
      <c r="B42" s="9" t="s">
        <v>8</v>
      </c>
      <c r="C42" s="9">
        <v>2</v>
      </c>
      <c r="D42" s="10">
        <v>1.2</v>
      </c>
      <c r="E42" s="11">
        <v>0.08</v>
      </c>
      <c r="F42" s="10">
        <f>(C42*D42)+E42*(C42*D42)</f>
        <v>2.592</v>
      </c>
    </row>
    <row r="43" spans="1:6" ht="12.75">
      <c r="A43" s="9" t="s">
        <v>21</v>
      </c>
      <c r="B43" s="9" t="s">
        <v>20</v>
      </c>
      <c r="C43" s="9">
        <v>2</v>
      </c>
      <c r="D43" s="10">
        <v>1.7</v>
      </c>
      <c r="E43" s="11">
        <v>0.08</v>
      </c>
      <c r="F43" s="10">
        <f>(C43*D43)+E43*(C43*D43)</f>
        <v>3.6719999999999997</v>
      </c>
    </row>
    <row r="44" ht="12.75">
      <c r="E44" s="2"/>
    </row>
    <row r="45" ht="12.75">
      <c r="E45" s="2"/>
    </row>
    <row r="46" spans="4:6" ht="20.25">
      <c r="D46" s="14" t="s">
        <v>25</v>
      </c>
      <c r="E46" s="15"/>
      <c r="F46" s="16">
        <f>SUM(F40:F45)</f>
        <v>10.52</v>
      </c>
    </row>
    <row r="47" ht="25.5">
      <c r="A47" s="1" t="s">
        <v>29</v>
      </c>
    </row>
    <row r="48" spans="1:6" ht="9.75" customHeight="1">
      <c r="A48" s="17"/>
      <c r="B48" s="17"/>
      <c r="C48" s="17"/>
      <c r="D48" s="17"/>
      <c r="E48" s="17"/>
      <c r="F48" s="17"/>
    </row>
    <row r="49" spans="1:6" ht="12.75">
      <c r="A49" s="3" t="s">
        <v>1</v>
      </c>
      <c r="B49" s="4" t="s">
        <v>2</v>
      </c>
      <c r="C49" s="4" t="s">
        <v>3</v>
      </c>
      <c r="D49" s="4" t="s">
        <v>4</v>
      </c>
      <c r="E49" s="5" t="s">
        <v>5</v>
      </c>
      <c r="F49" s="4" t="s">
        <v>6</v>
      </c>
    </row>
    <row r="50" spans="1:6" ht="12.75">
      <c r="A50" s="6" t="s">
        <v>7</v>
      </c>
      <c r="B50" s="6" t="s">
        <v>8</v>
      </c>
      <c r="C50" s="6">
        <v>2</v>
      </c>
      <c r="D50" s="7">
        <v>1.6</v>
      </c>
      <c r="E50" s="8">
        <f>0.04*D50</f>
        <v>0.064</v>
      </c>
      <c r="F50" s="7">
        <f aca="true" t="shared" si="2" ref="F50:F56">C50*(D50+E50)</f>
        <v>3.3280000000000003</v>
      </c>
    </row>
    <row r="51" spans="1:6" ht="12.75">
      <c r="A51" s="6" t="s">
        <v>9</v>
      </c>
      <c r="B51" s="6" t="s">
        <v>8</v>
      </c>
      <c r="C51" s="6">
        <v>2</v>
      </c>
      <c r="D51" s="7">
        <v>1.6</v>
      </c>
      <c r="E51" s="8">
        <f>0.04*D51</f>
        <v>0.064</v>
      </c>
      <c r="F51" s="7">
        <f t="shared" si="2"/>
        <v>3.3280000000000003</v>
      </c>
    </row>
    <row r="52" spans="1:6" ht="12.75">
      <c r="A52" s="6" t="s">
        <v>10</v>
      </c>
      <c r="B52" s="6" t="s">
        <v>8</v>
      </c>
      <c r="C52" s="6">
        <v>2</v>
      </c>
      <c r="D52" s="7">
        <v>3.5</v>
      </c>
      <c r="E52" s="8">
        <f>0.04*D52</f>
        <v>0.14</v>
      </c>
      <c r="F52" s="7">
        <f t="shared" si="2"/>
        <v>7.28</v>
      </c>
    </row>
    <row r="53" spans="1:6" ht="12.75">
      <c r="A53" s="6" t="s">
        <v>17</v>
      </c>
      <c r="B53" s="6" t="s">
        <v>8</v>
      </c>
      <c r="C53" s="6">
        <v>2</v>
      </c>
      <c r="D53" s="7">
        <v>0.9</v>
      </c>
      <c r="E53" s="8">
        <f>0.04*D53</f>
        <v>0.036000000000000004</v>
      </c>
      <c r="F53" s="7">
        <f t="shared" si="2"/>
        <v>1.872</v>
      </c>
    </row>
    <row r="54" spans="1:6" ht="12.75">
      <c r="A54" s="9" t="s">
        <v>19</v>
      </c>
      <c r="B54" s="9" t="s">
        <v>20</v>
      </c>
      <c r="C54" s="9">
        <v>3</v>
      </c>
      <c r="D54" s="10">
        <v>1.7</v>
      </c>
      <c r="E54" s="11">
        <f>0.08*D54</f>
        <v>0.136</v>
      </c>
      <c r="F54" s="10">
        <f t="shared" si="2"/>
        <v>5.507999999999999</v>
      </c>
    </row>
    <row r="55" spans="1:6" ht="12.75">
      <c r="A55" s="9" t="s">
        <v>21</v>
      </c>
      <c r="B55" s="9" t="s">
        <v>20</v>
      </c>
      <c r="C55" s="9">
        <v>3</v>
      </c>
      <c r="D55" s="10">
        <v>1.7</v>
      </c>
      <c r="E55" s="11">
        <f>0.08*D55</f>
        <v>0.136</v>
      </c>
      <c r="F55" s="10">
        <f t="shared" si="2"/>
        <v>5.507999999999999</v>
      </c>
    </row>
    <row r="56" spans="1:6" ht="12.75">
      <c r="A56" s="9" t="s">
        <v>22</v>
      </c>
      <c r="B56" s="9" t="s">
        <v>20</v>
      </c>
      <c r="C56" s="9">
        <v>3</v>
      </c>
      <c r="D56" s="10">
        <v>2</v>
      </c>
      <c r="E56" s="11">
        <f>0.08*D56</f>
        <v>0.16</v>
      </c>
      <c r="F56" s="10">
        <f t="shared" si="2"/>
        <v>6.48</v>
      </c>
    </row>
    <row r="57" ht="12.75">
      <c r="F57" s="18"/>
    </row>
    <row r="59" spans="4:6" ht="20.25">
      <c r="D59" s="14" t="s">
        <v>25</v>
      </c>
      <c r="E59" s="15"/>
      <c r="F59" s="16">
        <f>SUM(F50:F58)</f>
        <v>33.304</v>
      </c>
    </row>
    <row r="60" spans="1:5" ht="25.5">
      <c r="A60" s="1" t="s">
        <v>30</v>
      </c>
      <c r="E60" s="2"/>
    </row>
    <row r="61" spans="1:5" ht="10.5" customHeight="1">
      <c r="A61" s="1"/>
      <c r="E61" s="2"/>
    </row>
    <row r="62" spans="1:6" ht="12.75">
      <c r="A62" s="3" t="s">
        <v>1</v>
      </c>
      <c r="B62" s="4" t="s">
        <v>2</v>
      </c>
      <c r="C62" s="4" t="s">
        <v>3</v>
      </c>
      <c r="D62" s="4" t="s">
        <v>4</v>
      </c>
      <c r="E62" s="5" t="s">
        <v>5</v>
      </c>
      <c r="F62" s="4" t="s">
        <v>6</v>
      </c>
    </row>
    <row r="63" spans="1:6" ht="12.75">
      <c r="A63" s="9" t="s">
        <v>12</v>
      </c>
      <c r="B63" s="9" t="s">
        <v>8</v>
      </c>
      <c r="C63" s="9">
        <v>1</v>
      </c>
      <c r="D63" s="10">
        <v>1</v>
      </c>
      <c r="E63" s="11">
        <v>0.08</v>
      </c>
      <c r="F63" s="10">
        <f>(C63*D63)+E63*(C63*D63)</f>
        <v>1.08</v>
      </c>
    </row>
    <row r="64" spans="1:6" ht="12.75">
      <c r="A64" s="9" t="s">
        <v>13</v>
      </c>
      <c r="B64" s="9" t="s">
        <v>8</v>
      </c>
      <c r="C64" s="9">
        <v>1</v>
      </c>
      <c r="D64" s="10">
        <v>1</v>
      </c>
      <c r="E64" s="11">
        <v>0.08</v>
      </c>
      <c r="F64" s="10">
        <f>(C64*D64)+E64*(C64*D64)</f>
        <v>1.08</v>
      </c>
    </row>
    <row r="65" ht="12.75">
      <c r="E65" s="2"/>
    </row>
    <row r="66" ht="12.75">
      <c r="E66" s="2"/>
    </row>
    <row r="67" spans="4:6" ht="20.25">
      <c r="D67" s="14" t="s">
        <v>25</v>
      </c>
      <c r="E67" s="15"/>
      <c r="F67" s="16">
        <f>SUM(F63:F66)</f>
        <v>2.16</v>
      </c>
    </row>
    <row r="68" spans="1:5" ht="25.5">
      <c r="A68" s="1" t="s">
        <v>31</v>
      </c>
      <c r="E68" s="2"/>
    </row>
    <row r="69" spans="1:5" ht="11.25" customHeight="1">
      <c r="A69" s="1"/>
      <c r="E69" s="2"/>
    </row>
    <row r="70" spans="1:6" ht="12.75">
      <c r="A70" s="3" t="s">
        <v>1</v>
      </c>
      <c r="B70" s="4" t="s">
        <v>2</v>
      </c>
      <c r="C70" s="4" t="s">
        <v>3</v>
      </c>
      <c r="D70" s="4" t="s">
        <v>4</v>
      </c>
      <c r="E70" s="5" t="s">
        <v>5</v>
      </c>
      <c r="F70" s="4" t="s">
        <v>6</v>
      </c>
    </row>
    <row r="71" spans="1:6" ht="12.75">
      <c r="A71" s="6" t="s">
        <v>7</v>
      </c>
      <c r="B71" s="6" t="s">
        <v>8</v>
      </c>
      <c r="C71" s="6">
        <v>2</v>
      </c>
      <c r="D71" s="7">
        <v>1.6</v>
      </c>
      <c r="E71" s="8">
        <v>0.04</v>
      </c>
      <c r="F71" s="7">
        <f>(C71*D71)+E71*(C71*D71)</f>
        <v>3.3280000000000003</v>
      </c>
    </row>
    <row r="72" spans="1:6" ht="12.75">
      <c r="A72" s="6" t="s">
        <v>9</v>
      </c>
      <c r="B72" s="6" t="s">
        <v>8</v>
      </c>
      <c r="C72" s="6">
        <v>2</v>
      </c>
      <c r="D72" s="7">
        <v>1.6</v>
      </c>
      <c r="E72" s="8">
        <v>0.04</v>
      </c>
      <c r="F72" s="7">
        <f aca="true" t="shared" si="3" ref="F72:F77">(C72*D72)+E72*(C72*D72)</f>
        <v>3.3280000000000003</v>
      </c>
    </row>
    <row r="73" spans="1:6" ht="12.75">
      <c r="A73" s="6" t="s">
        <v>10</v>
      </c>
      <c r="B73" s="6" t="s">
        <v>8</v>
      </c>
      <c r="C73" s="6">
        <v>1</v>
      </c>
      <c r="D73" s="7">
        <v>3.5</v>
      </c>
      <c r="E73" s="8">
        <v>0.04</v>
      </c>
      <c r="F73" s="7">
        <f t="shared" si="3"/>
        <v>3.64</v>
      </c>
    </row>
    <row r="74" spans="1:6" ht="12.75">
      <c r="A74" s="9" t="s">
        <v>11</v>
      </c>
      <c r="B74" s="9" t="s">
        <v>8</v>
      </c>
      <c r="C74" s="9">
        <v>2</v>
      </c>
      <c r="D74" s="10">
        <v>1</v>
      </c>
      <c r="E74" s="11">
        <v>0.08</v>
      </c>
      <c r="F74" s="10">
        <f t="shared" si="3"/>
        <v>2.16</v>
      </c>
    </row>
    <row r="75" spans="1:6" ht="12.75">
      <c r="A75" s="9" t="s">
        <v>12</v>
      </c>
      <c r="B75" s="9" t="s">
        <v>8</v>
      </c>
      <c r="C75" s="9">
        <v>2</v>
      </c>
      <c r="D75" s="10">
        <v>1</v>
      </c>
      <c r="E75" s="11">
        <v>0.08</v>
      </c>
      <c r="F75" s="10">
        <f t="shared" si="3"/>
        <v>2.16</v>
      </c>
    </row>
    <row r="76" spans="1:6" ht="12.75">
      <c r="A76" s="9" t="s">
        <v>13</v>
      </c>
      <c r="B76" s="9" t="s">
        <v>8</v>
      </c>
      <c r="C76" s="9">
        <v>2</v>
      </c>
      <c r="D76" s="10">
        <v>1</v>
      </c>
      <c r="E76" s="11">
        <v>0.08</v>
      </c>
      <c r="F76" s="10">
        <f t="shared" si="3"/>
        <v>2.16</v>
      </c>
    </row>
    <row r="77" spans="1:6" ht="12.75">
      <c r="A77" s="6" t="s">
        <v>17</v>
      </c>
      <c r="B77" s="6" t="s">
        <v>8</v>
      </c>
      <c r="C77" s="6">
        <v>2</v>
      </c>
      <c r="D77" s="7">
        <v>0.9</v>
      </c>
      <c r="E77" s="8">
        <v>0.04</v>
      </c>
      <c r="F77" s="7">
        <f t="shared" si="3"/>
        <v>1.872</v>
      </c>
    </row>
    <row r="78" ht="12.75">
      <c r="E78" s="2"/>
    </row>
    <row r="79" ht="12.75">
      <c r="E79" s="2"/>
    </row>
    <row r="80" spans="4:6" ht="20.25">
      <c r="D80" s="14" t="s">
        <v>25</v>
      </c>
      <c r="E80" s="15"/>
      <c r="F80" s="16">
        <f>SUM(F71:F79)</f>
        <v>18.648000000000003</v>
      </c>
    </row>
    <row r="81" spans="1:5" ht="25.5">
      <c r="A81" s="1" t="s">
        <v>32</v>
      </c>
      <c r="E81" s="2"/>
    </row>
    <row r="82" spans="1:5" ht="10.5" customHeight="1">
      <c r="A82" s="1"/>
      <c r="E82" s="2"/>
    </row>
    <row r="83" spans="1:6" ht="12.75">
      <c r="A83" s="3" t="s">
        <v>1</v>
      </c>
      <c r="B83" s="4" t="s">
        <v>2</v>
      </c>
      <c r="C83" s="4" t="s">
        <v>3</v>
      </c>
      <c r="D83" s="4" t="s">
        <v>4</v>
      </c>
      <c r="E83" s="5" t="s">
        <v>5</v>
      </c>
      <c r="F83" s="4" t="s">
        <v>6</v>
      </c>
    </row>
    <row r="84" spans="1:6" ht="12.75">
      <c r="A84" s="6" t="s">
        <v>7</v>
      </c>
      <c r="B84" s="6" t="s">
        <v>8</v>
      </c>
      <c r="C84" s="6">
        <v>2</v>
      </c>
      <c r="D84" s="7">
        <v>1.6</v>
      </c>
      <c r="E84" s="8">
        <v>0.04</v>
      </c>
      <c r="F84" s="7">
        <f>(C84*D84)+E84*(C84*D84)</f>
        <v>3.3280000000000003</v>
      </c>
    </row>
    <row r="85" spans="1:6" ht="12.75">
      <c r="A85" s="6" t="s">
        <v>9</v>
      </c>
      <c r="B85" s="6" t="s">
        <v>8</v>
      </c>
      <c r="C85" s="6">
        <v>1</v>
      </c>
      <c r="D85" s="7">
        <v>1.6</v>
      </c>
      <c r="E85" s="8">
        <v>0.04</v>
      </c>
      <c r="F85" s="7">
        <f aca="true" t="shared" si="4" ref="F85:F90">(C85*D85)+E85*(C85*D85)</f>
        <v>1.6640000000000001</v>
      </c>
    </row>
    <row r="86" spans="1:6" ht="12.75">
      <c r="A86" s="9" t="s">
        <v>12</v>
      </c>
      <c r="B86" s="9" t="s">
        <v>8</v>
      </c>
      <c r="C86" s="9">
        <v>1</v>
      </c>
      <c r="D86" s="10">
        <v>1</v>
      </c>
      <c r="E86" s="11">
        <v>0.08</v>
      </c>
      <c r="F86" s="10">
        <f t="shared" si="4"/>
        <v>1.08</v>
      </c>
    </row>
    <row r="87" spans="1:6" ht="12.75">
      <c r="A87" s="9" t="s">
        <v>13</v>
      </c>
      <c r="B87" s="9" t="s">
        <v>8</v>
      </c>
      <c r="C87" s="9">
        <v>1</v>
      </c>
      <c r="D87" s="10">
        <v>1</v>
      </c>
      <c r="E87" s="11">
        <v>0.08</v>
      </c>
      <c r="F87" s="10">
        <f t="shared" si="4"/>
        <v>1.08</v>
      </c>
    </row>
    <row r="88" spans="1:6" s="13" customFormat="1" ht="12.75">
      <c r="A88" s="9" t="s">
        <v>15</v>
      </c>
      <c r="B88" s="9" t="s">
        <v>8</v>
      </c>
      <c r="C88" s="9">
        <v>1</v>
      </c>
      <c r="D88" s="10">
        <v>1.2</v>
      </c>
      <c r="E88" s="11">
        <v>0.08</v>
      </c>
      <c r="F88" s="10">
        <f t="shared" si="4"/>
        <v>1.296</v>
      </c>
    </row>
    <row r="89" spans="1:6" s="13" customFormat="1" ht="12.75">
      <c r="A89" s="9" t="s">
        <v>16</v>
      </c>
      <c r="B89" s="9" t="s">
        <v>8</v>
      </c>
      <c r="C89" s="9">
        <v>1</v>
      </c>
      <c r="D89" s="10">
        <v>1.2</v>
      </c>
      <c r="E89" s="11">
        <v>0.08</v>
      </c>
      <c r="F89" s="10">
        <f t="shared" si="4"/>
        <v>1.296</v>
      </c>
    </row>
    <row r="90" spans="1:6" ht="12.75">
      <c r="A90" s="6" t="s">
        <v>17</v>
      </c>
      <c r="B90" s="6" t="s">
        <v>8</v>
      </c>
      <c r="C90" s="6">
        <v>1</v>
      </c>
      <c r="D90" s="7">
        <v>0.9</v>
      </c>
      <c r="E90" s="8">
        <v>0.04</v>
      </c>
      <c r="F90" s="7">
        <f t="shared" si="4"/>
        <v>0.936</v>
      </c>
    </row>
    <row r="91" ht="12.75">
      <c r="E91" s="2"/>
    </row>
    <row r="92" ht="12.75">
      <c r="E92" s="2"/>
    </row>
    <row r="93" spans="4:6" ht="20.25">
      <c r="D93" s="14" t="s">
        <v>25</v>
      </c>
      <c r="E93" s="15"/>
      <c r="F93" s="16">
        <f>SUM(F84:F92)</f>
        <v>10.68</v>
      </c>
    </row>
    <row r="94" spans="1:5" ht="25.5">
      <c r="A94" s="1" t="s">
        <v>33</v>
      </c>
      <c r="E94" s="2"/>
    </row>
    <row r="95" spans="1:5" ht="10.5" customHeight="1">
      <c r="A95" s="1"/>
      <c r="E95" s="2"/>
    </row>
    <row r="96" spans="1:6" ht="12.75">
      <c r="A96" s="3" t="s">
        <v>1</v>
      </c>
      <c r="B96" s="4" t="s">
        <v>2</v>
      </c>
      <c r="C96" s="4" t="s">
        <v>3</v>
      </c>
      <c r="D96" s="4" t="s">
        <v>4</v>
      </c>
      <c r="E96" s="5" t="s">
        <v>5</v>
      </c>
      <c r="F96" s="4" t="s">
        <v>6</v>
      </c>
    </row>
    <row r="97" spans="1:6" ht="12.75">
      <c r="A97" s="9" t="s">
        <v>19</v>
      </c>
      <c r="B97" s="9" t="s">
        <v>20</v>
      </c>
      <c r="C97" s="9">
        <v>2</v>
      </c>
      <c r="D97" s="10">
        <v>1.7</v>
      </c>
      <c r="E97" s="11">
        <v>0.08</v>
      </c>
      <c r="F97" s="10">
        <f>(C97*D97)+E97*(C97*D97)</f>
        <v>3.6719999999999997</v>
      </c>
    </row>
    <row r="98" spans="1:6" ht="12.75">
      <c r="A98" s="9" t="s">
        <v>21</v>
      </c>
      <c r="B98" s="9" t="s">
        <v>20</v>
      </c>
      <c r="C98" s="9">
        <v>2</v>
      </c>
      <c r="D98" s="10">
        <v>1.7</v>
      </c>
      <c r="E98" s="11">
        <v>0.08</v>
      </c>
      <c r="F98" s="10">
        <f>(C98*D98)+E98*(C98*D98)</f>
        <v>3.6719999999999997</v>
      </c>
    </row>
    <row r="99" spans="1:6" ht="12.75">
      <c r="A99" s="9" t="s">
        <v>22</v>
      </c>
      <c r="B99" s="9" t="s">
        <v>20</v>
      </c>
      <c r="C99" s="9">
        <v>2</v>
      </c>
      <c r="D99" s="10">
        <v>2</v>
      </c>
      <c r="E99" s="11">
        <v>0.08</v>
      </c>
      <c r="F99" s="10">
        <f>(C99*D99)+E99*(C99*D99)</f>
        <v>4.32</v>
      </c>
    </row>
    <row r="100" ht="12.75">
      <c r="E100" s="2"/>
    </row>
    <row r="101" ht="12.75">
      <c r="E101" s="2"/>
    </row>
    <row r="102" spans="4:6" ht="20.25">
      <c r="D102" s="14" t="s">
        <v>25</v>
      </c>
      <c r="E102" s="15"/>
      <c r="F102" s="16">
        <f>SUM(F97:F101)</f>
        <v>11.664</v>
      </c>
    </row>
    <row r="103" spans="1:5" ht="25.5">
      <c r="A103" s="1" t="s">
        <v>34</v>
      </c>
      <c r="E103" s="2"/>
    </row>
    <row r="104" spans="1:5" ht="12" customHeight="1">
      <c r="A104" s="1"/>
      <c r="E104" s="2"/>
    </row>
    <row r="105" spans="1:6" ht="12.75">
      <c r="A105" s="3" t="s">
        <v>1</v>
      </c>
      <c r="B105" s="4" t="s">
        <v>2</v>
      </c>
      <c r="C105" s="4" t="s">
        <v>3</v>
      </c>
      <c r="D105" s="4" t="s">
        <v>4</v>
      </c>
      <c r="E105" s="5" t="s">
        <v>5</v>
      </c>
      <c r="F105" s="4" t="s">
        <v>6</v>
      </c>
    </row>
    <row r="106" spans="1:6" ht="12.75">
      <c r="A106" s="6" t="s">
        <v>10</v>
      </c>
      <c r="B106" s="6" t="s">
        <v>8</v>
      </c>
      <c r="C106" s="6">
        <v>1</v>
      </c>
      <c r="D106" s="7">
        <v>3.5</v>
      </c>
      <c r="E106" s="8">
        <v>0.04</v>
      </c>
      <c r="F106" s="7">
        <f aca="true" t="shared" si="5" ref="F106:F112">(C106*D106)+E106*(C106*D106)</f>
        <v>3.64</v>
      </c>
    </row>
    <row r="107" spans="1:6" ht="12.75">
      <c r="A107" s="9" t="s">
        <v>11</v>
      </c>
      <c r="B107" s="9" t="s">
        <v>8</v>
      </c>
      <c r="C107" s="9">
        <v>1</v>
      </c>
      <c r="D107" s="10">
        <v>1</v>
      </c>
      <c r="E107" s="11">
        <v>0.08</v>
      </c>
      <c r="F107" s="10">
        <f t="shared" si="5"/>
        <v>1.08</v>
      </c>
    </row>
    <row r="108" spans="1:6" ht="12.75">
      <c r="A108" s="9" t="s">
        <v>12</v>
      </c>
      <c r="B108" s="9" t="s">
        <v>8</v>
      </c>
      <c r="C108" s="9">
        <v>1</v>
      </c>
      <c r="D108" s="10">
        <v>1</v>
      </c>
      <c r="E108" s="11">
        <v>0.08</v>
      </c>
      <c r="F108" s="10">
        <f t="shared" si="5"/>
        <v>1.08</v>
      </c>
    </row>
    <row r="109" spans="1:6" ht="12.75">
      <c r="A109" s="9" t="s">
        <v>13</v>
      </c>
      <c r="B109" s="9" t="s">
        <v>8</v>
      </c>
      <c r="C109" s="9">
        <v>1</v>
      </c>
      <c r="D109" s="10">
        <v>1</v>
      </c>
      <c r="E109" s="11">
        <v>0.08</v>
      </c>
      <c r="F109" s="10">
        <f t="shared" si="5"/>
        <v>1.08</v>
      </c>
    </row>
    <row r="110" spans="1:6" ht="12.75">
      <c r="A110" s="6" t="s">
        <v>17</v>
      </c>
      <c r="B110" s="6" t="s">
        <v>8</v>
      </c>
      <c r="C110" s="6">
        <v>2</v>
      </c>
      <c r="D110" s="7">
        <v>0.9</v>
      </c>
      <c r="E110" s="8">
        <v>0.04</v>
      </c>
      <c r="F110" s="7">
        <f t="shared" si="5"/>
        <v>1.872</v>
      </c>
    </row>
    <row r="111" spans="1:6" ht="12.75">
      <c r="A111" s="9" t="s">
        <v>21</v>
      </c>
      <c r="B111" s="9" t="s">
        <v>20</v>
      </c>
      <c r="C111" s="9">
        <v>1</v>
      </c>
      <c r="D111" s="10">
        <v>1.7</v>
      </c>
      <c r="E111" s="11">
        <v>0.08</v>
      </c>
      <c r="F111" s="10">
        <f t="shared" si="5"/>
        <v>1.8359999999999999</v>
      </c>
    </row>
    <row r="112" spans="1:6" ht="12.75">
      <c r="A112" s="9" t="s">
        <v>22</v>
      </c>
      <c r="B112" s="9" t="s">
        <v>20</v>
      </c>
      <c r="C112" s="9">
        <v>2</v>
      </c>
      <c r="D112" s="10">
        <v>2</v>
      </c>
      <c r="E112" s="11">
        <v>0.08</v>
      </c>
      <c r="F112" s="10">
        <f t="shared" si="5"/>
        <v>4.32</v>
      </c>
    </row>
    <row r="113" ht="12.75">
      <c r="E113" s="2"/>
    </row>
    <row r="114" ht="12.75">
      <c r="E114" s="2"/>
    </row>
    <row r="115" spans="4:6" ht="20.25">
      <c r="D115" s="14" t="s">
        <v>25</v>
      </c>
      <c r="E115" s="15"/>
      <c r="F115" s="16">
        <f>SUM(F106:F114)</f>
        <v>14.908000000000001</v>
      </c>
    </row>
    <row r="116" spans="1:5" ht="25.5">
      <c r="A116" s="1" t="s">
        <v>35</v>
      </c>
      <c r="E116" s="2"/>
    </row>
    <row r="117" spans="1:5" ht="9" customHeight="1">
      <c r="A117" s="1"/>
      <c r="E117" s="2"/>
    </row>
    <row r="118" spans="1:6" ht="12.75">
      <c r="A118" s="3" t="s">
        <v>1</v>
      </c>
      <c r="B118" s="4" t="s">
        <v>2</v>
      </c>
      <c r="C118" s="4" t="s">
        <v>3</v>
      </c>
      <c r="D118" s="4" t="s">
        <v>4</v>
      </c>
      <c r="E118" s="5" t="s">
        <v>5</v>
      </c>
      <c r="F118" s="4" t="s">
        <v>6</v>
      </c>
    </row>
    <row r="119" spans="1:6" ht="12.75">
      <c r="A119" s="6" t="s">
        <v>7</v>
      </c>
      <c r="B119" s="6" t="s">
        <v>8</v>
      </c>
      <c r="C119" s="6">
        <v>2</v>
      </c>
      <c r="D119" s="7">
        <v>1.6</v>
      </c>
      <c r="E119" s="8">
        <v>0.04</v>
      </c>
      <c r="F119" s="7">
        <f>(C119*D119)+E119*(C119*D119)</f>
        <v>3.3280000000000003</v>
      </c>
    </row>
    <row r="120" spans="1:6" ht="12.75">
      <c r="A120" s="6" t="s">
        <v>10</v>
      </c>
      <c r="B120" s="6" t="s">
        <v>8</v>
      </c>
      <c r="C120" s="6">
        <v>1</v>
      </c>
      <c r="D120" s="7">
        <v>3.5</v>
      </c>
      <c r="E120" s="8">
        <v>0.04</v>
      </c>
      <c r="F120" s="7">
        <f aca="true" t="shared" si="6" ref="F120:F125">(C120*D120)+E120*(C120*D120)</f>
        <v>3.64</v>
      </c>
    </row>
    <row r="121" spans="1:6" ht="12.75">
      <c r="A121" s="9" t="s">
        <v>13</v>
      </c>
      <c r="B121" s="9" t="s">
        <v>8</v>
      </c>
      <c r="C121" s="9">
        <v>2</v>
      </c>
      <c r="D121" s="10">
        <v>1</v>
      </c>
      <c r="E121" s="11">
        <v>0.08</v>
      </c>
      <c r="F121" s="10">
        <f t="shared" si="6"/>
        <v>2.16</v>
      </c>
    </row>
    <row r="122" spans="1:6" ht="12.75">
      <c r="A122" s="6" t="s">
        <v>17</v>
      </c>
      <c r="B122" s="6" t="s">
        <v>8</v>
      </c>
      <c r="C122" s="6">
        <v>2</v>
      </c>
      <c r="D122" s="7">
        <v>0.9</v>
      </c>
      <c r="E122" s="8">
        <v>0.04</v>
      </c>
      <c r="F122" s="7">
        <f t="shared" si="6"/>
        <v>1.872</v>
      </c>
    </row>
    <row r="123" spans="1:6" ht="12.75">
      <c r="A123" s="9" t="s">
        <v>21</v>
      </c>
      <c r="B123" s="9" t="s">
        <v>20</v>
      </c>
      <c r="C123" s="9">
        <v>2</v>
      </c>
      <c r="D123" s="10">
        <v>1.7</v>
      </c>
      <c r="E123" s="11">
        <v>0.08</v>
      </c>
      <c r="F123" s="10">
        <f t="shared" si="6"/>
        <v>3.6719999999999997</v>
      </c>
    </row>
    <row r="124" spans="1:6" ht="12.75">
      <c r="A124" s="9" t="s">
        <v>22</v>
      </c>
      <c r="B124" s="9" t="s">
        <v>20</v>
      </c>
      <c r="C124" s="9">
        <v>2</v>
      </c>
      <c r="D124" s="10">
        <v>2</v>
      </c>
      <c r="E124" s="11">
        <v>0.08</v>
      </c>
      <c r="F124" s="10">
        <f t="shared" si="6"/>
        <v>4.32</v>
      </c>
    </row>
    <row r="125" spans="1:6" ht="12.75">
      <c r="A125" s="6" t="s">
        <v>23</v>
      </c>
      <c r="B125" s="6" t="s">
        <v>24</v>
      </c>
      <c r="C125" s="6">
        <v>0.5</v>
      </c>
      <c r="D125" s="7">
        <v>12</v>
      </c>
      <c r="E125" s="8">
        <v>0.18</v>
      </c>
      <c r="F125" s="7">
        <f t="shared" si="6"/>
        <v>7.08</v>
      </c>
    </row>
    <row r="126" ht="12.75">
      <c r="E126" s="2"/>
    </row>
    <row r="127" ht="12.75">
      <c r="E127" s="2"/>
    </row>
    <row r="128" spans="4:6" ht="20.25">
      <c r="D128" s="14" t="s">
        <v>25</v>
      </c>
      <c r="E128" s="15"/>
      <c r="F128" s="16">
        <f>SUM(F119:F127)</f>
        <v>26.072000000000003</v>
      </c>
    </row>
    <row r="129" spans="1:5" ht="25.5">
      <c r="A129" s="1" t="s">
        <v>37</v>
      </c>
      <c r="E129" s="2"/>
    </row>
    <row r="130" spans="1:5" ht="25.5">
      <c r="A130" s="1"/>
      <c r="E130" s="2"/>
    </row>
    <row r="131" spans="1:6" ht="12.75">
      <c r="A131" s="3" t="s">
        <v>1</v>
      </c>
      <c r="B131" s="4" t="s">
        <v>2</v>
      </c>
      <c r="C131" s="4" t="s">
        <v>3</v>
      </c>
      <c r="D131" s="4" t="s">
        <v>4</v>
      </c>
      <c r="E131" s="5" t="s">
        <v>5</v>
      </c>
      <c r="F131" s="4" t="s">
        <v>6</v>
      </c>
    </row>
    <row r="132" spans="1:6" ht="12.75">
      <c r="A132" s="6" t="s">
        <v>9</v>
      </c>
      <c r="B132" s="6" t="s">
        <v>8</v>
      </c>
      <c r="C132" s="6">
        <v>2</v>
      </c>
      <c r="D132" s="7">
        <v>1.6</v>
      </c>
      <c r="E132" s="8">
        <v>0.04</v>
      </c>
      <c r="F132" s="7">
        <f>(C132*D132)+E132*(C132*D132)</f>
        <v>3.3280000000000003</v>
      </c>
    </row>
    <row r="133" spans="1:6" ht="12.75">
      <c r="A133" s="9" t="s">
        <v>12</v>
      </c>
      <c r="B133" s="9" t="s">
        <v>8</v>
      </c>
      <c r="C133" s="9">
        <v>2</v>
      </c>
      <c r="D133" s="10">
        <v>1</v>
      </c>
      <c r="E133" s="11">
        <v>0.08</v>
      </c>
      <c r="F133" s="10">
        <f>(C133*D133)+E133*(C133*D133)</f>
        <v>2.16</v>
      </c>
    </row>
    <row r="134" spans="1:6" ht="12.75">
      <c r="A134" s="12" t="s">
        <v>14</v>
      </c>
      <c r="B134" s="9" t="s">
        <v>8</v>
      </c>
      <c r="C134" s="9">
        <v>2</v>
      </c>
      <c r="D134" s="10">
        <v>1.2</v>
      </c>
      <c r="E134" s="11">
        <v>0.08</v>
      </c>
      <c r="F134" s="10">
        <f>(C134*D134)+E134*(C134*D134)</f>
        <v>2.592</v>
      </c>
    </row>
    <row r="135" spans="1:6" ht="12.75">
      <c r="A135" s="6" t="s">
        <v>18</v>
      </c>
      <c r="B135" s="6" t="s">
        <v>8</v>
      </c>
      <c r="C135" s="6">
        <v>2</v>
      </c>
      <c r="D135" s="7">
        <v>0.85</v>
      </c>
      <c r="E135" s="8">
        <v>0.04</v>
      </c>
      <c r="F135" s="7">
        <f>(C135*D135)+E135*(C135*D135)</f>
        <v>1.768</v>
      </c>
    </row>
    <row r="136" ht="12.75">
      <c r="E136" s="2"/>
    </row>
    <row r="137" ht="12.75">
      <c r="E137" s="2"/>
    </row>
    <row r="138" spans="4:6" ht="20.25">
      <c r="D138" s="14" t="s">
        <v>25</v>
      </c>
      <c r="E138" s="15"/>
      <c r="F138" s="16">
        <f>SUM(F132:F137)</f>
        <v>9.848</v>
      </c>
    </row>
    <row r="141" spans="3:6" ht="20.25">
      <c r="C141" s="20" t="s">
        <v>36</v>
      </c>
      <c r="D141" s="21"/>
      <c r="E141" s="19"/>
      <c r="F141" s="16">
        <f>SUM(F12+F22+F36+F46+F59+F67+F80+F93+F102+F115+F128+F138)</f>
        <v>182.336</v>
      </c>
    </row>
  </sheetData>
  <mergeCells count="1">
    <mergeCell ref="C141:D141"/>
  </mergeCells>
  <printOptions/>
  <pageMargins left="0.75" right="0.75" top="0.79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incu030218</dc:creator>
  <cp:keywords/>
  <dc:description/>
  <cp:lastModifiedBy>incu030218</cp:lastModifiedBy>
  <cp:lastPrinted>2011-05-11T10:25:08Z</cp:lastPrinted>
  <dcterms:created xsi:type="dcterms:W3CDTF">2011-05-11T06:35:19Z</dcterms:created>
  <dcterms:modified xsi:type="dcterms:W3CDTF">2011-05-11T10:25:10Z</dcterms:modified>
  <cp:category/>
  <cp:version/>
  <cp:contentType/>
  <cp:contentStatus/>
</cp:coreProperties>
</file>