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491" windowWidth="11595" windowHeight="7185" activeTab="0"/>
  </bookViews>
  <sheets>
    <sheet name="Ingresos" sheetId="1" r:id="rId1"/>
    <sheet name="Gastos" sheetId="2" r:id="rId2"/>
    <sheet name="Balance" sheetId="3" r:id="rId3"/>
    <sheet name="Movimientos" sheetId="4" r:id="rId4"/>
  </sheets>
  <definedNames/>
  <calcPr fullCalcOnLoad="1"/>
</workbook>
</file>

<file path=xl/sharedStrings.xml><?xml version="1.0" encoding="utf-8"?>
<sst xmlns="http://schemas.openxmlformats.org/spreadsheetml/2006/main" count="97" uniqueCount="74">
  <si>
    <t>Total bolsas</t>
  </si>
  <si>
    <t xml:space="preserve">subtotal asignaciones </t>
  </si>
  <si>
    <t>TRANSPORTE</t>
  </si>
  <si>
    <t>Gasolina Boxer</t>
  </si>
  <si>
    <t>subtotal transporte</t>
  </si>
  <si>
    <t>AGRICOLA</t>
  </si>
  <si>
    <t>COMUNICACIÓN</t>
  </si>
  <si>
    <t>Teléfono</t>
  </si>
  <si>
    <t>subtotal comunicación</t>
  </si>
  <si>
    <t>MATERIAL</t>
  </si>
  <si>
    <t>subtotal materiales</t>
  </si>
  <si>
    <t>subtotal agrícola</t>
  </si>
  <si>
    <t>ESTADO DE LA CUENTA BANCARIA</t>
  </si>
  <si>
    <t xml:space="preserve"> </t>
  </si>
  <si>
    <t>TOTAL INGRESOS MAYO</t>
  </si>
  <si>
    <t>700X3,5</t>
  </si>
  <si>
    <t>Abono Transporte X4</t>
  </si>
  <si>
    <t>ASIGNACIONES JUNIO</t>
  </si>
  <si>
    <t>TOTAL GASTOS JUNIO 08</t>
  </si>
  <si>
    <t>BALANCE JULIO 08</t>
  </si>
  <si>
    <t>BALANCE AGOSTO 08</t>
  </si>
  <si>
    <t>GASTOS AGOSTO 08</t>
  </si>
  <si>
    <t>INGRESOS AGOSTO 08</t>
  </si>
  <si>
    <t>SALDO A 1 AGOSTO</t>
  </si>
  <si>
    <t>DINERO EN METÁLICO A 1 AGOSTO</t>
  </si>
  <si>
    <t>SALDO A 31 AGOSTO</t>
  </si>
  <si>
    <t>DINERO EN METÁLICO A 31 AGOSTO</t>
  </si>
  <si>
    <t>Plantón Fuenla SmV</t>
  </si>
  <si>
    <t>Pantón Fuenla Perales</t>
  </si>
  <si>
    <t>Cebolleta</t>
  </si>
  <si>
    <t>Tapón roscado</t>
  </si>
  <si>
    <t>Plantón Fuenla Alkarria</t>
  </si>
  <si>
    <t>Gasolina Chipen</t>
  </si>
  <si>
    <t>Varios</t>
  </si>
  <si>
    <t xml:space="preserve">Fecha: 01/08/2008 </t>
  </si>
  <si>
    <t xml:space="preserve">&gt; Importe: -74,25 Euros    </t>
  </si>
  <si>
    <t xml:space="preserve">&gt; Descripción: RECIBO DE TELEFONO     </t>
  </si>
  <si>
    <t xml:space="preserve">&gt;  </t>
  </si>
  <si>
    <t xml:space="preserve">&gt; Fecha: 05/08/2008 </t>
  </si>
  <si>
    <t xml:space="preserve">&gt; Importe: -600,00 Euros  </t>
  </si>
  <si>
    <t xml:space="preserve">&gt; Descripción: REINTEGRO CAJERO AUTOMATICO     </t>
  </si>
  <si>
    <t xml:space="preserve">&gt;     </t>
  </si>
  <si>
    <t xml:space="preserve">&gt; Fecha: 07/08/2008 </t>
  </si>
  <si>
    <t xml:space="preserve">&gt; Importe: 300,00 Euros  </t>
  </si>
  <si>
    <t xml:space="preserve">&gt; Descripción: INGRESO BAH PIES. 6 BOLSAS SEPTIEMBRE   </t>
  </si>
  <si>
    <t xml:space="preserve">&gt; Fecha: 08/08/2008 </t>
  </si>
  <si>
    <t xml:space="preserve">&gt; Importe: 450,00 Euros  </t>
  </si>
  <si>
    <t xml:space="preserve">&gt; Descripción: 9 BOLSAS ARGANZUELA </t>
  </si>
  <si>
    <t xml:space="preserve">&gt; Fecha: 14/08/2008 </t>
  </si>
  <si>
    <t xml:space="preserve">&gt; Importe: 250,00 Euros  </t>
  </si>
  <si>
    <t xml:space="preserve">&gt; Descripción: INGRESO 5 bolsas agosto bah rastro </t>
  </si>
  <si>
    <t xml:space="preserve">&gt; Fecha: 18/08/2008 </t>
  </si>
  <si>
    <t xml:space="preserve">&gt; Importe: 200,00 Euros  </t>
  </si>
  <si>
    <t xml:space="preserve">&gt; Descripción: INGRESO EN EFECTIVO     </t>
  </si>
  <si>
    <t xml:space="preserve">&gt; Fecha: 21/08/2008 </t>
  </si>
  <si>
    <t xml:space="preserve">&gt; Importe: 0,05 Euros  </t>
  </si>
  <si>
    <t xml:space="preserve">&gt; Descripción: ABONO DE INTERESES     </t>
  </si>
  <si>
    <t xml:space="preserve">&gt; Fecha: 26/08/2008 </t>
  </si>
  <si>
    <t xml:space="preserve">&gt; Fecha: 28/08/2008 </t>
  </si>
  <si>
    <t xml:space="preserve">&gt; Fecha: 29/08/2008 </t>
  </si>
  <si>
    <t xml:space="preserve">&gt; Importe: 550,00 Euros  </t>
  </si>
  <si>
    <t xml:space="preserve">&gt; Descripción: bah septiembre vallecas   </t>
  </si>
  <si>
    <t xml:space="preserve">&gt; Fecha: 31/08/2008 </t>
  </si>
  <si>
    <t xml:space="preserve">&gt; </t>
  </si>
  <si>
    <t>&gt; Saldo  31/08/2008 :  5.888,92   Euros</t>
  </si>
  <si>
    <t>Cuotas SEPTIEMBRE</t>
  </si>
  <si>
    <t>Bah-Pies</t>
  </si>
  <si>
    <t>Arganzuela</t>
  </si>
  <si>
    <t>Rastro</t>
  </si>
  <si>
    <t>Rivas</t>
  </si>
  <si>
    <t>Vallekas</t>
  </si>
  <si>
    <t>Cuotas atrasadas AGOSTO</t>
  </si>
  <si>
    <t>INGRESOS AGOSTO 2008</t>
  </si>
  <si>
    <t>Subtotal Cuota Agosto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</si>
</sst>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&quot; €&quot;;\-#,##0&quot; €&quot;"/>
    <numFmt numFmtId="173" formatCode="#,##0&quot; €&quot;;[Red]\-#,##0&quot; €&quot;"/>
    <numFmt numFmtId="174" formatCode="#,##0.00&quot; €&quot;;\-#,##0.00&quot; €&quot;"/>
    <numFmt numFmtId="175" formatCode="#,##0.00&quot; €&quot;;[Red]\-#,##0.00&quot; €&quot;"/>
    <numFmt numFmtId="176" formatCode="_-* #,##0&quot; €&quot;_-;\-* #,##0&quot; €&quot;_-;_-* &quot;-&quot;&quot; €&quot;_-;_-@_-"/>
    <numFmt numFmtId="177" formatCode="_-* #,##0_ _€_-;\-* #,##0_ _€_-;_-* &quot;-&quot;_ _€_-;_-@_-"/>
    <numFmt numFmtId="178" formatCode="_-* #,##0.00&quot; €&quot;_-;\-* #,##0.00&quot; €&quot;_-;_-* &quot;-&quot;??&quot; €&quot;_-;_-@_-"/>
    <numFmt numFmtId="179" formatCode="_-* #,##0.00_ _€_-;\-* #,##0.00_ _€_-;_-* &quot;-&quot;??_ _€_-;_-@_-"/>
    <numFmt numFmtId="180" formatCode="0.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16">
    <font>
      <sz val="10"/>
      <name val="Arial"/>
      <family val="0"/>
    </font>
    <font>
      <sz val="10"/>
      <name val="Arial Unicode MS"/>
      <family val="0"/>
    </font>
    <font>
      <sz val="10"/>
      <name val="Futura Lt"/>
      <family val="2"/>
    </font>
    <font>
      <b/>
      <sz val="10"/>
      <name val="Futura Lt"/>
      <family val="2"/>
    </font>
    <font>
      <b/>
      <sz val="9"/>
      <name val="Futura Lt"/>
      <family val="2"/>
    </font>
    <font>
      <sz val="10"/>
      <color indexed="8"/>
      <name val="Futura Lt"/>
      <family val="2"/>
    </font>
    <font>
      <sz val="11"/>
      <name val="Futura Lt"/>
      <family val="2"/>
    </font>
    <font>
      <b/>
      <sz val="11"/>
      <name val="Futura Lt"/>
      <family val="2"/>
    </font>
    <font>
      <u val="single"/>
      <sz val="11"/>
      <name val="Futura Lt"/>
      <family val="2"/>
    </font>
    <font>
      <i/>
      <sz val="11"/>
      <name val="Futura Lt"/>
      <family val="2"/>
    </font>
    <font>
      <b/>
      <sz val="12"/>
      <name val="Futura Lt"/>
      <family val="2"/>
    </font>
    <font>
      <b/>
      <sz val="16"/>
      <name val="Futura Lt"/>
      <family val="2"/>
    </font>
    <font>
      <b/>
      <sz val="18"/>
      <name val="Futura Lt"/>
      <family val="2"/>
    </font>
    <font>
      <b/>
      <sz val="10"/>
      <color indexed="10"/>
      <name val="Futura Lt"/>
      <family val="2"/>
    </font>
    <font>
      <sz val="12"/>
      <name val="Futura Lt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6" fillId="0" borderId="0" xfId="0" applyFont="1" applyAlignment="1">
      <alignment/>
    </xf>
    <xf numFmtId="44" fontId="6" fillId="0" borderId="0" xfId="15" applyFont="1" applyFill="1" applyAlignment="1">
      <alignment/>
    </xf>
    <xf numFmtId="0" fontId="7" fillId="0" borderId="0" xfId="0" applyFont="1" applyBorder="1" applyAlignment="1">
      <alignment/>
    </xf>
    <xf numFmtId="2" fontId="7" fillId="0" borderId="0" xfId="0" applyNumberFormat="1" applyFont="1" applyBorder="1" applyAlignment="1">
      <alignment/>
    </xf>
    <xf numFmtId="44" fontId="7" fillId="0" borderId="0" xfId="15" applyFont="1" applyFill="1" applyBorder="1" applyAlignment="1">
      <alignment/>
    </xf>
    <xf numFmtId="0" fontId="8" fillId="0" borderId="0" xfId="0" applyFont="1" applyBorder="1" applyAlignment="1">
      <alignment/>
    </xf>
    <xf numFmtId="2" fontId="6" fillId="0" borderId="0" xfId="0" applyNumberFormat="1" applyFont="1" applyBorder="1" applyAlignment="1">
      <alignment/>
    </xf>
    <xf numFmtId="44" fontId="6" fillId="0" borderId="0" xfId="15" applyFont="1" applyFill="1" applyBorder="1" applyAlignment="1">
      <alignment/>
    </xf>
    <xf numFmtId="180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1" fontId="6" fillId="0" borderId="0" xfId="0" applyNumberFormat="1" applyFont="1" applyFill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Fill="1" applyBorder="1" applyAlignment="1">
      <alignment/>
    </xf>
    <xf numFmtId="0" fontId="7" fillId="0" borderId="1" xfId="0" applyFont="1" applyBorder="1" applyAlignment="1">
      <alignment/>
    </xf>
    <xf numFmtId="2" fontId="6" fillId="0" borderId="1" xfId="0" applyNumberFormat="1" applyFont="1" applyBorder="1" applyAlignment="1">
      <alignment/>
    </xf>
    <xf numFmtId="2" fontId="6" fillId="0" borderId="1" xfId="0" applyNumberFormat="1" applyFont="1" applyBorder="1" applyAlignment="1">
      <alignment horizontal="center"/>
    </xf>
    <xf numFmtId="44" fontId="7" fillId="0" borderId="1" xfId="15" applyFont="1" applyFill="1" applyBorder="1" applyAlignment="1">
      <alignment/>
    </xf>
    <xf numFmtId="0" fontId="9" fillId="0" borderId="0" xfId="0" applyFont="1" applyBorder="1" applyAlignment="1">
      <alignment horizontal="right"/>
    </xf>
    <xf numFmtId="0" fontId="6" fillId="0" borderId="1" xfId="0" applyFont="1" applyBorder="1" applyAlignment="1">
      <alignment/>
    </xf>
    <xf numFmtId="2" fontId="7" fillId="0" borderId="1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7" fillId="0" borderId="0" xfId="0" applyFont="1" applyFill="1" applyBorder="1" applyAlignment="1">
      <alignment/>
    </xf>
    <xf numFmtId="44" fontId="2" fillId="0" borderId="0" xfId="15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 applyProtection="1">
      <alignment/>
      <protection locked="0"/>
    </xf>
    <xf numFmtId="2" fontId="3" fillId="0" borderId="1" xfId="0" applyNumberFormat="1" applyFont="1" applyBorder="1" applyAlignment="1" applyProtection="1">
      <alignment/>
      <protection locked="0"/>
    </xf>
    <xf numFmtId="44" fontId="3" fillId="0" borderId="1" xfId="15" applyFont="1" applyBorder="1" applyAlignment="1" applyProtection="1">
      <alignment/>
      <protection locked="0"/>
    </xf>
    <xf numFmtId="44" fontId="3" fillId="0" borderId="1" xfId="15" applyFont="1" applyBorder="1" applyAlignment="1">
      <alignment/>
    </xf>
    <xf numFmtId="0" fontId="4" fillId="0" borderId="0" xfId="0" applyFont="1" applyBorder="1" applyAlignment="1" applyProtection="1">
      <alignment/>
      <protection locked="0"/>
    </xf>
    <xf numFmtId="2" fontId="3" fillId="0" borderId="0" xfId="0" applyNumberFormat="1" applyFont="1" applyBorder="1" applyAlignment="1" applyProtection="1">
      <alignment/>
      <protection locked="0"/>
    </xf>
    <xf numFmtId="44" fontId="3" fillId="0" borderId="0" xfId="15" applyFont="1" applyBorder="1" applyAlignment="1" applyProtection="1">
      <alignment/>
      <protection locked="0"/>
    </xf>
    <xf numFmtId="44" fontId="3" fillId="0" borderId="0" xfId="15" applyFont="1" applyBorder="1" applyAlignment="1">
      <alignment/>
    </xf>
    <xf numFmtId="49" fontId="2" fillId="0" borderId="0" xfId="0" applyNumberFormat="1" applyFont="1" applyAlignment="1">
      <alignment/>
    </xf>
    <xf numFmtId="0" fontId="5" fillId="0" borderId="0" xfId="0" applyFont="1" applyAlignment="1">
      <alignment/>
    </xf>
    <xf numFmtId="44" fontId="5" fillId="0" borderId="0" xfId="15" applyFont="1" applyAlignment="1">
      <alignment/>
    </xf>
    <xf numFmtId="0" fontId="3" fillId="0" borderId="0" xfId="0" applyFont="1" applyAlignment="1" applyProtection="1">
      <alignment/>
      <protection locked="0"/>
    </xf>
    <xf numFmtId="44" fontId="2" fillId="0" borderId="0" xfId="15" applyFont="1" applyBorder="1" applyAlignment="1">
      <alignment/>
    </xf>
    <xf numFmtId="0" fontId="3" fillId="0" borderId="2" xfId="0" applyFont="1" applyBorder="1" applyAlignment="1">
      <alignment/>
    </xf>
    <xf numFmtId="44" fontId="3" fillId="0" borderId="2" xfId="15" applyFont="1" applyBorder="1" applyAlignment="1">
      <alignment/>
    </xf>
    <xf numFmtId="44" fontId="12" fillId="0" borderId="0" xfId="15" applyFont="1" applyAlignment="1">
      <alignment/>
    </xf>
    <xf numFmtId="0" fontId="2" fillId="0" borderId="1" xfId="0" applyFont="1" applyBorder="1" applyAlignment="1">
      <alignment horizontal="right"/>
    </xf>
    <xf numFmtId="44" fontId="2" fillId="0" borderId="1" xfId="15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44" fontId="2" fillId="0" borderId="1" xfId="15" applyFont="1" applyBorder="1" applyAlignment="1" quotePrefix="1">
      <alignment/>
    </xf>
    <xf numFmtId="44" fontId="5" fillId="0" borderId="1" xfId="15" applyFont="1" applyBorder="1" applyAlignment="1">
      <alignment/>
    </xf>
    <xf numFmtId="44" fontId="13" fillId="0" borderId="1" xfId="15" applyFont="1" applyBorder="1" applyAlignment="1">
      <alignment/>
    </xf>
    <xf numFmtId="0" fontId="10" fillId="0" borderId="1" xfId="0" applyFont="1" applyBorder="1" applyAlignment="1">
      <alignment/>
    </xf>
    <xf numFmtId="0" fontId="14" fillId="0" borderId="1" xfId="0" applyFont="1" applyBorder="1" applyAlignment="1">
      <alignment/>
    </xf>
    <xf numFmtId="44" fontId="10" fillId="0" borderId="1" xfId="15" applyFont="1" applyBorder="1" applyAlignment="1">
      <alignment/>
    </xf>
    <xf numFmtId="0" fontId="14" fillId="0" borderId="0" xfId="0" applyFont="1" applyAlignment="1">
      <alignment/>
    </xf>
  </cellXfs>
  <cellStyles count="7">
    <cellStyle name="Normal" xfId="0"/>
    <cellStyle name="Euro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workbookViewId="0" topLeftCell="A1">
      <selection activeCell="I9" sqref="I9"/>
    </sheetView>
  </sheetViews>
  <sheetFormatPr defaultColWidth="11.421875" defaultRowHeight="12.75"/>
  <cols>
    <col min="1" max="3" width="11.421875" style="7" customWidth="1"/>
    <col min="4" max="4" width="15.00390625" style="7" bestFit="1" customWidth="1"/>
    <col min="5" max="16384" width="11.421875" style="7" customWidth="1"/>
  </cols>
  <sheetData>
    <row r="1" spans="3:4" ht="24.75">
      <c r="C1" s="31" t="s">
        <v>72</v>
      </c>
      <c r="D1" s="8"/>
    </row>
    <row r="2" spans="1:4" ht="16.5">
      <c r="A2" s="12"/>
      <c r="B2" s="13"/>
      <c r="D2" s="14"/>
    </row>
    <row r="3" spans="1:4" ht="16.5">
      <c r="A3" s="9" t="s">
        <v>65</v>
      </c>
      <c r="B3" s="13"/>
      <c r="C3" s="15"/>
      <c r="D3" s="14"/>
    </row>
    <row r="4" spans="1:4" ht="16.5">
      <c r="A4" s="9"/>
      <c r="B4" s="13" t="s">
        <v>67</v>
      </c>
      <c r="C4" s="16">
        <f>D4/50</f>
        <v>9</v>
      </c>
      <c r="D4" s="14">
        <v>450</v>
      </c>
    </row>
    <row r="5" spans="1:4" ht="16.5">
      <c r="A5" s="17"/>
      <c r="B5" s="13" t="s">
        <v>66</v>
      </c>
      <c r="C5" s="16">
        <f>D5/50</f>
        <v>6</v>
      </c>
      <c r="D5" s="14">
        <v>300</v>
      </c>
    </row>
    <row r="6" spans="1:4" ht="16.5">
      <c r="A6" s="18"/>
      <c r="B6" s="13" t="s">
        <v>69</v>
      </c>
      <c r="C6" s="16">
        <f>D6/50</f>
        <v>4</v>
      </c>
      <c r="D6" s="14">
        <v>200</v>
      </c>
    </row>
    <row r="7" spans="1:4" ht="16.5">
      <c r="A7" s="18"/>
      <c r="B7" s="13" t="s">
        <v>70</v>
      </c>
      <c r="C7" s="16">
        <f>D7/50</f>
        <v>11</v>
      </c>
      <c r="D7" s="14">
        <v>550</v>
      </c>
    </row>
    <row r="8" spans="1:4" ht="16.5">
      <c r="A8" s="18"/>
      <c r="B8" s="13"/>
      <c r="C8" s="16"/>
      <c r="D8" s="14"/>
    </row>
    <row r="9" spans="1:4" ht="16.5">
      <c r="A9" s="18"/>
      <c r="B9" s="13" t="s">
        <v>0</v>
      </c>
      <c r="C9" s="20">
        <f>SUM(C4:C8)</f>
        <v>30</v>
      </c>
      <c r="D9" s="14">
        <f>SUM(D4:D8)</f>
        <v>1500</v>
      </c>
    </row>
    <row r="10" spans="1:4" ht="16.5">
      <c r="A10" s="18"/>
      <c r="B10" s="13"/>
      <c r="C10" s="16"/>
      <c r="D10" s="14"/>
    </row>
    <row r="11" spans="1:4" ht="16.5">
      <c r="A11" s="32" t="s">
        <v>71</v>
      </c>
      <c r="B11" s="13"/>
      <c r="C11" s="16"/>
      <c r="D11" s="14"/>
    </row>
    <row r="12" spans="1:4" ht="16.5">
      <c r="A12" s="18"/>
      <c r="B12" s="13"/>
      <c r="C12" s="19"/>
      <c r="D12" s="14"/>
    </row>
    <row r="13" spans="1:4" ht="16.5">
      <c r="A13" s="18"/>
      <c r="B13" s="13" t="s">
        <v>68</v>
      </c>
      <c r="C13" s="16">
        <f>D13/50</f>
        <v>5</v>
      </c>
      <c r="D13" s="14">
        <v>250</v>
      </c>
    </row>
    <row r="14" ht="16.5">
      <c r="D14" s="14"/>
    </row>
    <row r="15" spans="2:4" ht="16.5">
      <c r="B15" s="21"/>
      <c r="D15" s="8"/>
    </row>
    <row r="16" spans="1:4" ht="16.5">
      <c r="A16" s="22" t="s">
        <v>73</v>
      </c>
      <c r="B16" s="23"/>
      <c r="C16" s="24"/>
      <c r="D16" s="25">
        <f>SUM(D13:D15,D9)</f>
        <v>1750</v>
      </c>
    </row>
    <row r="17" spans="1:4" ht="16.5">
      <c r="A17" s="26"/>
      <c r="B17" s="13"/>
      <c r="C17" s="10"/>
      <c r="D17" s="14"/>
    </row>
    <row r="18" spans="3:4" ht="16.5">
      <c r="C18" s="10"/>
      <c r="D18" s="14"/>
    </row>
    <row r="19" spans="3:4" ht="16.5">
      <c r="C19" s="17"/>
      <c r="D19" s="14"/>
    </row>
    <row r="20" spans="1:4" ht="16.5">
      <c r="A20" s="22" t="s">
        <v>14</v>
      </c>
      <c r="B20" s="27"/>
      <c r="C20" s="28"/>
      <c r="D20" s="25">
        <f>SUM(D16)</f>
        <v>1750</v>
      </c>
    </row>
    <row r="21" spans="3:4" ht="16.5">
      <c r="C21" s="29"/>
      <c r="D21" s="11"/>
    </row>
    <row r="22" spans="3:4" ht="16.5">
      <c r="C22" s="29"/>
      <c r="D22" s="11"/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7"/>
  <sheetViews>
    <sheetView workbookViewId="0" topLeftCell="A1">
      <selection activeCell="D2" sqref="D2"/>
    </sheetView>
  </sheetViews>
  <sheetFormatPr defaultColWidth="11.421875" defaultRowHeight="12.75"/>
  <cols>
    <col min="1" max="3" width="11.421875" style="2" customWidth="1"/>
    <col min="4" max="4" width="17.00390625" style="2" customWidth="1"/>
    <col min="5" max="16384" width="11.421875" style="2" customWidth="1"/>
  </cols>
  <sheetData>
    <row r="1" ht="15">
      <c r="D1" s="33"/>
    </row>
    <row r="2" ht="24.75">
      <c r="D2" s="50" t="s">
        <v>21</v>
      </c>
    </row>
    <row r="3" ht="15">
      <c r="D3" s="33"/>
    </row>
    <row r="4" ht="15">
      <c r="D4" s="33"/>
    </row>
    <row r="5" spans="1:4" ht="15">
      <c r="A5" s="34" t="s">
        <v>17</v>
      </c>
      <c r="D5" s="33"/>
    </row>
    <row r="6" spans="1:4" ht="15">
      <c r="A6" s="34"/>
      <c r="D6" s="33"/>
    </row>
    <row r="7" spans="1:4" ht="15">
      <c r="A7" s="34"/>
      <c r="B7" s="2" t="s">
        <v>15</v>
      </c>
      <c r="D7" s="33">
        <v>2450</v>
      </c>
    </row>
    <row r="8" ht="15">
      <c r="D8" s="33"/>
    </row>
    <row r="9" spans="1:4" ht="15">
      <c r="A9" s="35" t="s">
        <v>1</v>
      </c>
      <c r="B9" s="36"/>
      <c r="C9" s="37"/>
      <c r="D9" s="38">
        <v>2450</v>
      </c>
    </row>
    <row r="10" spans="1:4" ht="15">
      <c r="A10" s="39"/>
      <c r="B10" s="40"/>
      <c r="C10" s="41"/>
      <c r="D10" s="42"/>
    </row>
    <row r="11" ht="15">
      <c r="D11" s="33"/>
    </row>
    <row r="12" spans="1:4" ht="15">
      <c r="A12" s="34" t="s">
        <v>2</v>
      </c>
      <c r="D12" s="33"/>
    </row>
    <row r="13" spans="1:4" ht="15">
      <c r="A13" s="43"/>
      <c r="D13" s="33"/>
    </row>
    <row r="14" spans="1:4" ht="15">
      <c r="A14" s="44" t="s">
        <v>16</v>
      </c>
      <c r="B14" s="34"/>
      <c r="C14" s="33"/>
      <c r="D14" s="45">
        <v>200</v>
      </c>
    </row>
    <row r="15" spans="1:5" ht="15">
      <c r="A15" s="44" t="s">
        <v>3</v>
      </c>
      <c r="C15" s="33"/>
      <c r="D15" s="33">
        <v>80</v>
      </c>
      <c r="E15" s="46"/>
    </row>
    <row r="16" spans="1:5" ht="15">
      <c r="A16" s="44" t="s">
        <v>32</v>
      </c>
      <c r="C16" s="33"/>
      <c r="D16" s="33">
        <v>30</v>
      </c>
      <c r="E16" s="46"/>
    </row>
    <row r="17" spans="3:4" ht="15">
      <c r="C17" s="33"/>
      <c r="D17" s="33"/>
    </row>
    <row r="18" spans="1:7" ht="15">
      <c r="A18" s="6" t="s">
        <v>4</v>
      </c>
      <c r="B18" s="6"/>
      <c r="C18" s="38"/>
      <c r="D18" s="38">
        <f>SUM(D14:D16)</f>
        <v>310</v>
      </c>
      <c r="F18" s="3"/>
      <c r="G18" s="3"/>
    </row>
    <row r="19" spans="1:7" ht="15">
      <c r="A19" s="3"/>
      <c r="B19" s="3"/>
      <c r="C19" s="42"/>
      <c r="D19" s="42"/>
      <c r="F19" s="3"/>
      <c r="G19" s="3"/>
    </row>
    <row r="20" spans="1:4" ht="15">
      <c r="A20" s="3"/>
      <c r="B20" s="3"/>
      <c r="C20" s="42"/>
      <c r="D20" s="42"/>
    </row>
    <row r="21" spans="1:4" ht="15">
      <c r="A21" s="34" t="s">
        <v>5</v>
      </c>
      <c r="D21" s="33"/>
    </row>
    <row r="22" spans="1:4" ht="15">
      <c r="A22" s="34"/>
      <c r="D22" s="33"/>
    </row>
    <row r="23" spans="1:4" ht="15">
      <c r="A23" s="2" t="s">
        <v>27</v>
      </c>
      <c r="D23" s="33">
        <v>102.28</v>
      </c>
    </row>
    <row r="24" spans="1:4" ht="15">
      <c r="A24" s="2" t="s">
        <v>28</v>
      </c>
      <c r="D24" s="33">
        <v>120.43</v>
      </c>
    </row>
    <row r="25" spans="1:4" ht="15">
      <c r="A25" s="2" t="s">
        <v>31</v>
      </c>
      <c r="D25" s="33">
        <v>5.7</v>
      </c>
    </row>
    <row r="26" spans="1:4" ht="15">
      <c r="A26" s="2" t="s">
        <v>29</v>
      </c>
      <c r="D26" s="33">
        <v>250</v>
      </c>
    </row>
    <row r="27" spans="1:4" ht="15">
      <c r="A27" s="2" t="s">
        <v>30</v>
      </c>
      <c r="D27" s="33">
        <v>29</v>
      </c>
    </row>
    <row r="28" ht="15">
      <c r="D28" s="33"/>
    </row>
    <row r="29" spans="1:4" ht="15">
      <c r="A29" s="6" t="s">
        <v>11</v>
      </c>
      <c r="B29" s="6"/>
      <c r="C29" s="6"/>
      <c r="D29" s="38">
        <f>SUM(D23:D27)</f>
        <v>507.40999999999997</v>
      </c>
    </row>
    <row r="30" spans="1:4" ht="15">
      <c r="A30" s="3"/>
      <c r="B30" s="3"/>
      <c r="C30" s="3"/>
      <c r="D30" s="42"/>
    </row>
    <row r="31" ht="15">
      <c r="D31" s="33"/>
    </row>
    <row r="32" spans="1:4" ht="15">
      <c r="A32" s="34" t="s">
        <v>6</v>
      </c>
      <c r="C32" s="33"/>
      <c r="D32" s="33"/>
    </row>
    <row r="33" spans="1:4" ht="15">
      <c r="A33" s="34"/>
      <c r="C33" s="33"/>
      <c r="D33" s="33"/>
    </row>
    <row r="34" spans="1:4" ht="15">
      <c r="A34" s="2" t="s">
        <v>7</v>
      </c>
      <c r="D34" s="45">
        <v>74.25</v>
      </c>
    </row>
    <row r="35" ht="15">
      <c r="D35" s="33"/>
    </row>
    <row r="36" spans="1:4" ht="15">
      <c r="A36" s="6" t="s">
        <v>8</v>
      </c>
      <c r="B36" s="6"/>
      <c r="C36" s="6"/>
      <c r="D36" s="38">
        <f>SUM(D34:D35)</f>
        <v>74.25</v>
      </c>
    </row>
    <row r="37" spans="1:4" ht="15">
      <c r="A37" s="5"/>
      <c r="B37" s="5"/>
      <c r="C37" s="47"/>
      <c r="D37" s="42"/>
    </row>
    <row r="38" spans="1:4" ht="15">
      <c r="A38" s="5"/>
      <c r="B38" s="5"/>
      <c r="C38" s="47"/>
      <c r="D38" s="47"/>
    </row>
    <row r="39" spans="1:4" ht="15">
      <c r="A39" s="3" t="s">
        <v>9</v>
      </c>
      <c r="B39" s="5"/>
      <c r="C39" s="47"/>
      <c r="D39" s="47"/>
    </row>
    <row r="40" spans="1:4" ht="15">
      <c r="A40" s="5"/>
      <c r="B40" s="5"/>
      <c r="C40" s="47"/>
      <c r="D40" s="47"/>
    </row>
    <row r="41" spans="1:4" ht="15">
      <c r="A41" s="5" t="s">
        <v>33</v>
      </c>
      <c r="B41" s="5"/>
      <c r="C41" s="47"/>
      <c r="D41" s="47">
        <v>4</v>
      </c>
    </row>
    <row r="42" ht="15">
      <c r="D42" s="33"/>
    </row>
    <row r="43" spans="1:4" ht="15">
      <c r="A43" s="6" t="s">
        <v>10</v>
      </c>
      <c r="B43" s="6"/>
      <c r="C43" s="6"/>
      <c r="D43" s="38">
        <f>SUM(D41)</f>
        <v>4</v>
      </c>
    </row>
    <row r="44" spans="1:4" ht="15">
      <c r="A44" s="3"/>
      <c r="B44" s="3"/>
      <c r="C44" s="3"/>
      <c r="D44" s="42"/>
    </row>
    <row r="45" spans="1:4" ht="15">
      <c r="A45" s="48"/>
      <c r="B45" s="48"/>
      <c r="C45" s="48"/>
      <c r="D45" s="49"/>
    </row>
    <row r="46" spans="1:4" s="62" customFormat="1" ht="18.75">
      <c r="A46" s="59" t="s">
        <v>18</v>
      </c>
      <c r="B46" s="60"/>
      <c r="C46" s="60"/>
      <c r="D46" s="61">
        <f>SUM(D43,D36,D29,D18,D9)</f>
        <v>3345.66</v>
      </c>
    </row>
    <row r="47" ht="15">
      <c r="D47" s="33"/>
    </row>
  </sheetData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5"/>
  <sheetViews>
    <sheetView workbookViewId="0" topLeftCell="A1">
      <selection activeCell="I4" sqref="I4"/>
    </sheetView>
  </sheetViews>
  <sheetFormatPr defaultColWidth="11.421875" defaultRowHeight="12.75"/>
  <cols>
    <col min="1" max="4" width="11.421875" style="2" customWidth="1"/>
    <col min="5" max="5" width="14.421875" style="2" bestFit="1" customWidth="1"/>
    <col min="6" max="16384" width="11.421875" style="2" customWidth="1"/>
  </cols>
  <sheetData>
    <row r="1" ht="15">
      <c r="E1" s="33"/>
    </row>
    <row r="2" ht="15">
      <c r="E2" s="33"/>
    </row>
    <row r="3" spans="2:5" ht="22.5">
      <c r="B3" s="30" t="s">
        <v>20</v>
      </c>
      <c r="E3" s="33"/>
    </row>
    <row r="4" ht="15">
      <c r="E4" s="33"/>
    </row>
    <row r="5" ht="15">
      <c r="E5" s="33"/>
    </row>
    <row r="6" ht="15">
      <c r="E6" s="33"/>
    </row>
    <row r="7" spans="1:5" ht="15">
      <c r="A7" s="4" t="s">
        <v>21</v>
      </c>
      <c r="B7" s="4"/>
      <c r="C7" s="51"/>
      <c r="D7" s="52"/>
      <c r="E7" s="38">
        <v>3345.66</v>
      </c>
    </row>
    <row r="8" spans="3:5" ht="15">
      <c r="C8" s="53"/>
      <c r="D8" s="33"/>
      <c r="E8" s="33"/>
    </row>
    <row r="9" spans="3:5" ht="15">
      <c r="C9" s="53"/>
      <c r="D9" s="33"/>
      <c r="E9" s="33"/>
    </row>
    <row r="10" spans="1:5" ht="15">
      <c r="A10" s="4" t="s">
        <v>22</v>
      </c>
      <c r="B10" s="4"/>
      <c r="C10" s="51"/>
      <c r="D10" s="4"/>
      <c r="E10" s="38">
        <v>1750</v>
      </c>
    </row>
    <row r="11" spans="1:5" ht="15">
      <c r="A11" s="5"/>
      <c r="B11" s="5"/>
      <c r="C11" s="54"/>
      <c r="D11" s="5"/>
      <c r="E11" s="47"/>
    </row>
    <row r="12" ht="15">
      <c r="E12" s="33"/>
    </row>
    <row r="13" spans="1:5" ht="15">
      <c r="A13" s="6" t="s">
        <v>19</v>
      </c>
      <c r="B13" s="6"/>
      <c r="C13" s="55"/>
      <c r="D13" s="6"/>
      <c r="E13" s="58">
        <f>E10-E7</f>
        <v>-1595.6599999999999</v>
      </c>
    </row>
    <row r="14" spans="4:5" ht="15">
      <c r="D14" s="53"/>
      <c r="E14" s="33"/>
    </row>
    <row r="15" spans="4:5" ht="15">
      <c r="D15" s="53"/>
      <c r="E15" s="33"/>
    </row>
    <row r="16" spans="1:5" ht="15">
      <c r="A16" s="34" t="s">
        <v>12</v>
      </c>
      <c r="E16" s="33"/>
    </row>
    <row r="17" spans="3:5" ht="15">
      <c r="C17" s="53"/>
      <c r="D17" s="33"/>
      <c r="E17" s="33"/>
    </row>
    <row r="18" spans="1:5" ht="15">
      <c r="A18" s="4" t="s">
        <v>23</v>
      </c>
      <c r="B18" s="4"/>
      <c r="C18" s="51"/>
      <c r="D18" s="56"/>
      <c r="E18" s="57">
        <v>7813.12</v>
      </c>
    </row>
    <row r="19" spans="3:5" ht="15">
      <c r="C19" s="53"/>
      <c r="D19" s="33"/>
      <c r="E19" s="33"/>
    </row>
    <row r="20" spans="1:5" ht="15">
      <c r="A20" s="4" t="s">
        <v>24</v>
      </c>
      <c r="B20" s="4"/>
      <c r="C20" s="4"/>
      <c r="D20" s="4"/>
      <c r="E20" s="52">
        <v>66.4</v>
      </c>
    </row>
    <row r="21" ht="15">
      <c r="E21" s="33"/>
    </row>
    <row r="22" spans="1:5" ht="15">
      <c r="A22" s="4" t="s">
        <v>25</v>
      </c>
      <c r="B22" s="4"/>
      <c r="C22" s="55"/>
      <c r="D22" s="52"/>
      <c r="E22" s="57">
        <v>5888.92</v>
      </c>
    </row>
    <row r="23" ht="15">
      <c r="E23" s="33"/>
    </row>
    <row r="24" spans="5:6" ht="15">
      <c r="E24" s="33"/>
      <c r="F24" s="2" t="s">
        <v>13</v>
      </c>
    </row>
    <row r="25" spans="1:5" ht="15">
      <c r="A25" s="2" t="s">
        <v>26</v>
      </c>
      <c r="E25" s="33">
        <v>394.5</v>
      </c>
    </row>
  </sheetData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3"/>
  <sheetViews>
    <sheetView workbookViewId="0" topLeftCell="A22">
      <selection activeCell="E38" sqref="E38"/>
    </sheetView>
  </sheetViews>
  <sheetFormatPr defaultColWidth="11.421875" defaultRowHeight="12.75"/>
  <sheetData>
    <row r="1" ht="12.75">
      <c r="A1" s="1" t="s">
        <v>34</v>
      </c>
    </row>
    <row r="2" ht="12.75">
      <c r="A2" s="1" t="s">
        <v>35</v>
      </c>
    </row>
    <row r="3" ht="12.75">
      <c r="A3" s="1" t="s">
        <v>36</v>
      </c>
    </row>
    <row r="4" ht="12.75">
      <c r="A4" s="1" t="s">
        <v>37</v>
      </c>
    </row>
    <row r="5" ht="12.75">
      <c r="A5" s="1" t="s">
        <v>38</v>
      </c>
    </row>
    <row r="6" ht="12.75">
      <c r="A6" s="1" t="s">
        <v>39</v>
      </c>
    </row>
    <row r="7" ht="12.75">
      <c r="A7" s="1" t="s">
        <v>40</v>
      </c>
    </row>
    <row r="8" ht="12.75">
      <c r="A8" s="1" t="s">
        <v>41</v>
      </c>
    </row>
    <row r="9" ht="12.75">
      <c r="A9" s="1" t="s">
        <v>42</v>
      </c>
    </row>
    <row r="10" ht="12.75">
      <c r="A10" s="1" t="s">
        <v>39</v>
      </c>
    </row>
    <row r="11" ht="12.75">
      <c r="A11" s="1" t="s">
        <v>40</v>
      </c>
    </row>
    <row r="12" ht="12.75">
      <c r="A12" s="1" t="s">
        <v>41</v>
      </c>
    </row>
    <row r="13" ht="12.75">
      <c r="A13" s="1" t="s">
        <v>42</v>
      </c>
    </row>
    <row r="14" ht="12.75">
      <c r="A14" s="1" t="s">
        <v>43</v>
      </c>
    </row>
    <row r="15" ht="12.75">
      <c r="A15" s="1" t="s">
        <v>44</v>
      </c>
    </row>
    <row r="16" ht="12.75">
      <c r="A16" s="1" t="s">
        <v>41</v>
      </c>
    </row>
    <row r="17" ht="12.75">
      <c r="A17" s="1" t="s">
        <v>45</v>
      </c>
    </row>
    <row r="18" ht="12.75">
      <c r="A18" s="1" t="s">
        <v>39</v>
      </c>
    </row>
    <row r="19" ht="12.75">
      <c r="A19" s="1" t="s">
        <v>40</v>
      </c>
    </row>
    <row r="20" ht="12.75">
      <c r="A20" s="1" t="s">
        <v>41</v>
      </c>
    </row>
    <row r="21" ht="12.75">
      <c r="A21" s="1" t="s">
        <v>45</v>
      </c>
    </row>
    <row r="22" ht="12.75">
      <c r="A22" s="1" t="s">
        <v>46</v>
      </c>
    </row>
    <row r="23" ht="12.75">
      <c r="A23" s="1" t="s">
        <v>47</v>
      </c>
    </row>
    <row r="24" ht="12.75">
      <c r="A24" s="1" t="s">
        <v>41</v>
      </c>
    </row>
    <row r="25" ht="12.75">
      <c r="A25" s="1" t="s">
        <v>48</v>
      </c>
    </row>
    <row r="26" ht="12.75">
      <c r="A26" s="1" t="s">
        <v>49</v>
      </c>
    </row>
    <row r="27" ht="12.75">
      <c r="A27" s="1" t="s">
        <v>50</v>
      </c>
    </row>
    <row r="28" ht="12.75">
      <c r="A28" s="1" t="s">
        <v>41</v>
      </c>
    </row>
    <row r="29" ht="12.75">
      <c r="A29" s="1" t="s">
        <v>51</v>
      </c>
    </row>
    <row r="30" ht="12.75">
      <c r="A30" s="1" t="s">
        <v>52</v>
      </c>
    </row>
    <row r="31" ht="12.75">
      <c r="A31" s="1" t="s">
        <v>53</v>
      </c>
    </row>
    <row r="32" ht="12.75">
      <c r="A32" s="1" t="s">
        <v>41</v>
      </c>
    </row>
    <row r="33" ht="12.75">
      <c r="A33" s="1" t="s">
        <v>54</v>
      </c>
    </row>
    <row r="34" ht="12.75">
      <c r="A34" s="1" t="s">
        <v>55</v>
      </c>
    </row>
    <row r="35" ht="12.75">
      <c r="A35" s="1" t="s">
        <v>56</v>
      </c>
    </row>
    <row r="36" ht="12.75">
      <c r="A36" s="1" t="s">
        <v>41</v>
      </c>
    </row>
    <row r="37" ht="12.75">
      <c r="A37" s="1" t="s">
        <v>57</v>
      </c>
    </row>
    <row r="38" ht="12.75">
      <c r="A38" s="1" t="s">
        <v>39</v>
      </c>
    </row>
    <row r="39" ht="12.75">
      <c r="A39" s="1" t="s">
        <v>40</v>
      </c>
    </row>
    <row r="40" ht="12.75">
      <c r="A40" s="1" t="s">
        <v>41</v>
      </c>
    </row>
    <row r="41" ht="12.75">
      <c r="A41" s="1" t="s">
        <v>58</v>
      </c>
    </row>
    <row r="42" ht="12.75">
      <c r="A42" s="1" t="s">
        <v>39</v>
      </c>
    </row>
    <row r="43" ht="12.75">
      <c r="A43" s="1" t="s">
        <v>40</v>
      </c>
    </row>
    <row r="44" ht="12.75">
      <c r="A44" s="1" t="s">
        <v>41</v>
      </c>
    </row>
    <row r="45" ht="12.75">
      <c r="A45" s="1" t="s">
        <v>59</v>
      </c>
    </row>
    <row r="46" ht="12.75">
      <c r="A46" s="1" t="s">
        <v>60</v>
      </c>
    </row>
    <row r="47" ht="12.75">
      <c r="A47" s="1" t="s">
        <v>61</v>
      </c>
    </row>
    <row r="48" ht="12.75">
      <c r="A48" s="1" t="s">
        <v>41</v>
      </c>
    </row>
    <row r="49" ht="12.75">
      <c r="A49" s="1" t="s">
        <v>62</v>
      </c>
    </row>
    <row r="50" ht="12.75">
      <c r="A50" s="1" t="s">
        <v>39</v>
      </c>
    </row>
    <row r="51" ht="12.75">
      <c r="A51" s="1" t="s">
        <v>40</v>
      </c>
    </row>
    <row r="52" ht="12.75">
      <c r="A52" s="1" t="s">
        <v>63</v>
      </c>
    </row>
    <row r="53" ht="12.75">
      <c r="A53" s="1" t="s">
        <v>64</v>
      </c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juan</cp:lastModifiedBy>
  <cp:lastPrinted>2008-09-15T17:44:36Z</cp:lastPrinted>
  <dcterms:created xsi:type="dcterms:W3CDTF">2008-01-05T18:41:50Z</dcterms:created>
  <dcterms:modified xsi:type="dcterms:W3CDTF">2008-10-07T18:38:11Z</dcterms:modified>
  <cp:category/>
  <cp:version/>
  <cp:contentType/>
  <cp:contentStatus/>
</cp:coreProperties>
</file>