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85" activeTab="0"/>
  </bookViews>
  <sheets>
    <sheet name="Ingresos" sheetId="1" r:id="rId1"/>
    <sheet name="Gastos" sheetId="2" r:id="rId2"/>
    <sheet name="Balance" sheetId="3" r:id="rId3"/>
    <sheet name="Movimientos" sheetId="4" r:id="rId4"/>
    <sheet name="Resumen" sheetId="5" r:id="rId5"/>
  </sheets>
  <definedNames/>
  <calcPr fullCalcOnLoad="1"/>
</workbook>
</file>

<file path=xl/sharedStrings.xml><?xml version="1.0" encoding="utf-8"?>
<sst xmlns="http://schemas.openxmlformats.org/spreadsheetml/2006/main" count="98" uniqueCount="80">
  <si>
    <t>Otros ingresos: Pago de Deudas</t>
  </si>
  <si>
    <t>subtotal Otros ingresos</t>
  </si>
  <si>
    <t>Subtotal Cuota Diciembre</t>
  </si>
  <si>
    <t xml:space="preserve">subtotal asignaciones </t>
  </si>
  <si>
    <t>TRANSPORTE</t>
  </si>
  <si>
    <t>Abono Transporte X3</t>
  </si>
  <si>
    <t>Gasolina Boxer</t>
  </si>
  <si>
    <t>Gasolina Chipen</t>
  </si>
  <si>
    <t>subtotal transporte</t>
  </si>
  <si>
    <t>AGRICOLA</t>
  </si>
  <si>
    <t>COMUNICACIÓN</t>
  </si>
  <si>
    <t>Teléfono</t>
  </si>
  <si>
    <t>subtotal comunicación</t>
  </si>
  <si>
    <t>MATERIAL</t>
  </si>
  <si>
    <t>subtotal materiales</t>
  </si>
  <si>
    <t>subtotal deudas</t>
  </si>
  <si>
    <t>subtotal agrícola</t>
  </si>
  <si>
    <t>ESTADO DE LA CUENTA BANCARIA</t>
  </si>
  <si>
    <t xml:space="preserve"> </t>
  </si>
  <si>
    <t>BALANCE MARZO 08</t>
  </si>
  <si>
    <t>GASTOS MARZO 08</t>
  </si>
  <si>
    <t>INGRESOS MARZO 08</t>
  </si>
  <si>
    <t>SALDO A 1 MARZO</t>
  </si>
  <si>
    <t>DINERO EN METÁLICO A 1 MARZO</t>
  </si>
  <si>
    <t>SALDO A 31 MARZO</t>
  </si>
  <si>
    <t>DINERO EN METÁLICO A 1 DE ABRIL</t>
  </si>
  <si>
    <t>Barraka</t>
  </si>
  <si>
    <t>TOTAL INGRESOS MARZO</t>
  </si>
  <si>
    <t>INGRESOS MARZO 2008</t>
  </si>
  <si>
    <t>ASIGNACIONES MARZO</t>
  </si>
  <si>
    <t>700X3</t>
  </si>
  <si>
    <t>Plantón Fuenla</t>
  </si>
  <si>
    <t>Regadera</t>
  </si>
  <si>
    <t>Segadora</t>
  </si>
  <si>
    <t>Otros</t>
  </si>
  <si>
    <t>OTROS</t>
  </si>
  <si>
    <t>Curso de agroecología</t>
  </si>
  <si>
    <t>Carlos</t>
  </si>
  <si>
    <t>TOTAL GASTOS MARZO 08</t>
  </si>
  <si>
    <t>Gasolina motoazada, desbrozadora</t>
  </si>
  <si>
    <t>Universidad</t>
  </si>
  <si>
    <t>Villaverde</t>
  </si>
  <si>
    <t>INFORME MENSUAL DE CUENTAS</t>
  </si>
  <si>
    <t>BAH- SMV</t>
  </si>
  <si>
    <t>GASTOS</t>
  </si>
  <si>
    <t>ASIGNACIONES ABRIL</t>
  </si>
  <si>
    <t>TOTAL GASTOS ABRIL 08</t>
  </si>
  <si>
    <t>INGRESOS</t>
  </si>
  <si>
    <t>Marzo 2008</t>
  </si>
  <si>
    <t>BARRAKA</t>
  </si>
  <si>
    <t xml:space="preserve">RECIBO DE TELEFONO     </t>
  </si>
  <si>
    <t>INGRESO EN EFECTIVO BAH VALLECAS 9 BOLSAS MARZO</t>
  </si>
  <si>
    <t xml:space="preserve"> INGRESO EN EFECTIVO  bah universidad</t>
  </si>
  <si>
    <t xml:space="preserve"> REINTEGRO CAJERO AUTOMATICO</t>
  </si>
  <si>
    <t>APOYO A LA BARRAKA   AUTOR DEL INGRESO: TANIA</t>
  </si>
  <si>
    <t xml:space="preserve"> bah pies marzo-08 6 bolsas inmaculada</t>
  </si>
  <si>
    <t>REINTEGRO CAJERO AUTOMATICO</t>
  </si>
  <si>
    <t>ABRIL-7 BOLSAS- ARGANZUELA  MARIA JOSE GOMEZ</t>
  </si>
  <si>
    <t xml:space="preserve"> REINTEGRO CAJERO AUTOMATICO </t>
  </si>
  <si>
    <t>7 CUOTAS ABRIL  JARAPA</t>
  </si>
  <si>
    <t xml:space="preserve">REINTEGRO CAJERO AUTOMATICO     </t>
  </si>
  <si>
    <t xml:space="preserve">BAH UNIVERSIDAD, 10 BOLSAS 03 - 2008 </t>
  </si>
  <si>
    <t>PAGO MARZO 8 BOLSAS MALASAÑA</t>
  </si>
  <si>
    <t xml:space="preserve">ABONO DE INTERESES  </t>
  </si>
  <si>
    <t xml:space="preserve">REINTEGRO CAJERO AUTOMATICO   </t>
  </si>
  <si>
    <t>CUOTA ABRIL - VILLAVERDE  MIGUEL ANGEL</t>
  </si>
  <si>
    <t>fecha</t>
  </si>
  <si>
    <t>cantidad</t>
  </si>
  <si>
    <t>Saldo</t>
  </si>
  <si>
    <t>Concepto</t>
  </si>
  <si>
    <t>Vallekas</t>
  </si>
  <si>
    <t>Bahpies</t>
  </si>
  <si>
    <t>Arganzuela</t>
  </si>
  <si>
    <t>Jarapa</t>
  </si>
  <si>
    <t>Malasaña</t>
  </si>
  <si>
    <t>Total bolsas Marzo</t>
  </si>
  <si>
    <t>Cuotas atrasadas de febrero</t>
  </si>
  <si>
    <t>Cuotas Abril</t>
  </si>
  <si>
    <t>49 CUOTAS</t>
  </si>
  <si>
    <t>10 CUOTAS ATRASADAS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</si>
</sst>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&quot;€&quot;"/>
    <numFmt numFmtId="170" formatCode="#,##0.00\ _€"/>
  </numFmts>
  <fonts count="22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0"/>
      <name val="Helvetica"/>
      <family val="0"/>
    </font>
    <font>
      <b/>
      <sz val="16"/>
      <color indexed="60"/>
      <name val="Helvetica"/>
      <family val="0"/>
    </font>
    <font>
      <sz val="16"/>
      <color indexed="60"/>
      <name val="Helvetica"/>
      <family val="0"/>
    </font>
    <font>
      <b/>
      <sz val="14"/>
      <color indexed="60"/>
      <name val="Helvetica"/>
      <family val="0"/>
    </font>
    <font>
      <b/>
      <sz val="12"/>
      <color indexed="60"/>
      <name val="Helvetica"/>
      <family val="0"/>
    </font>
    <font>
      <b/>
      <sz val="11"/>
      <color indexed="19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11"/>
      <name val="Helvetica"/>
      <family val="0"/>
    </font>
    <font>
      <sz val="11"/>
      <name val="Helvetic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15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4" fontId="3" fillId="0" borderId="0" xfId="15" applyFont="1" applyFill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4" fontId="1" fillId="0" borderId="0" xfId="15" applyFont="1" applyFill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44" fontId="3" fillId="0" borderId="1" xfId="15" applyFont="1" applyFill="1" applyBorder="1" applyAlignment="1">
      <alignment/>
    </xf>
    <xf numFmtId="0" fontId="8" fillId="0" borderId="0" xfId="0" applyFont="1" applyBorder="1" applyAlignment="1">
      <alignment horizontal="right"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4" fontId="1" fillId="0" borderId="0" xfId="15" applyFont="1" applyAlignment="1">
      <alignment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locked="0"/>
    </xf>
    <xf numFmtId="44" fontId="3" fillId="0" borderId="1" xfId="15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5" applyFont="1" applyBorder="1" applyAlignment="1" applyProtection="1">
      <alignment/>
      <protection locked="0"/>
    </xf>
    <xf numFmtId="44" fontId="3" fillId="0" borderId="0" xfId="15" applyFont="1" applyBorder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44" fontId="10" fillId="0" borderId="0" xfId="15" applyFont="1" applyAlignment="1">
      <alignment/>
    </xf>
    <xf numFmtId="0" fontId="3" fillId="0" borderId="0" xfId="0" applyFont="1" applyAlignment="1" applyProtection="1">
      <alignment/>
      <protection locked="0"/>
    </xf>
    <xf numFmtId="44" fontId="1" fillId="0" borderId="0" xfId="15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5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15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1" fillId="0" borderId="1" xfId="15" applyFont="1" applyBorder="1" applyAlignment="1" quotePrefix="1">
      <alignment/>
    </xf>
    <xf numFmtId="44" fontId="10" fillId="0" borderId="1" xfId="15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15" applyFont="1" applyAlignment="1">
      <alignment/>
    </xf>
    <xf numFmtId="0" fontId="18" fillId="0" borderId="0" xfId="0" applyFont="1" applyBorder="1" applyAlignment="1">
      <alignment/>
    </xf>
    <xf numFmtId="44" fontId="18" fillId="0" borderId="0" xfId="15" applyFont="1" applyBorder="1" applyAlignment="1">
      <alignment/>
    </xf>
    <xf numFmtId="0" fontId="17" fillId="0" borderId="0" xfId="0" applyFont="1" applyBorder="1" applyAlignment="1">
      <alignment/>
    </xf>
    <xf numFmtId="44" fontId="17" fillId="0" borderId="0" xfId="15" applyFont="1" applyBorder="1" applyAlignment="1">
      <alignment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44" fontId="19" fillId="0" borderId="3" xfId="15" applyFont="1" applyBorder="1" applyAlignment="1">
      <alignment/>
    </xf>
    <xf numFmtId="169" fontId="0" fillId="0" borderId="0" xfId="0" applyNumberFormat="1" applyAlignment="1">
      <alignment/>
    </xf>
    <xf numFmtId="44" fontId="0" fillId="0" borderId="0" xfId="15" applyAlignment="1">
      <alignment/>
    </xf>
    <xf numFmtId="1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G14" sqref="G14"/>
    </sheetView>
  </sheetViews>
  <sheetFormatPr defaultColWidth="11.421875" defaultRowHeight="12.75"/>
  <cols>
    <col min="3" max="3" width="11.57421875" style="0" bestFit="1" customWidth="1"/>
    <col min="4" max="4" width="20.140625" style="0" bestFit="1" customWidth="1"/>
  </cols>
  <sheetData>
    <row r="1" spans="1:6" ht="18">
      <c r="A1" s="1"/>
      <c r="B1" s="1"/>
      <c r="C1" s="2" t="s">
        <v>28</v>
      </c>
      <c r="D1" s="3"/>
      <c r="E1" s="1"/>
      <c r="F1" s="1"/>
    </row>
    <row r="2" spans="1:6" ht="12.75">
      <c r="A2" s="1"/>
      <c r="B2" s="1"/>
      <c r="C2" s="1"/>
      <c r="D2" s="3"/>
      <c r="E2" s="1"/>
      <c r="F2" s="1"/>
    </row>
    <row r="3" spans="1:6" ht="12.75">
      <c r="A3" s="4"/>
      <c r="B3" s="5"/>
      <c r="C3" s="4"/>
      <c r="D3" s="6"/>
      <c r="E3" s="1"/>
      <c r="F3" s="1"/>
    </row>
    <row r="4" spans="1:6" ht="12.75">
      <c r="A4" s="7"/>
      <c r="B4" s="8"/>
      <c r="C4" s="1"/>
      <c r="D4" s="9"/>
      <c r="E4" s="1"/>
      <c r="F4" s="1"/>
    </row>
    <row r="5" spans="1:6" ht="12.75">
      <c r="A5" s="10" t="s">
        <v>77</v>
      </c>
      <c r="B5" s="8"/>
      <c r="C5" s="11"/>
      <c r="D5" s="9"/>
      <c r="E5" s="1"/>
      <c r="F5" s="1"/>
    </row>
    <row r="6" spans="1:6" ht="12.75">
      <c r="A6" s="12"/>
      <c r="B6" s="8" t="s">
        <v>72</v>
      </c>
      <c r="C6" s="73">
        <f aca="true" t="shared" si="0" ref="C6:C12">D6/45</f>
        <v>7</v>
      </c>
      <c r="D6" s="9">
        <v>315</v>
      </c>
      <c r="E6" s="1"/>
      <c r="F6" s="1"/>
    </row>
    <row r="7" spans="1:6" ht="12.75">
      <c r="A7" s="12"/>
      <c r="B7" s="8" t="s">
        <v>71</v>
      </c>
      <c r="C7" s="73">
        <f t="shared" si="0"/>
        <v>6</v>
      </c>
      <c r="D7" s="9">
        <v>270</v>
      </c>
      <c r="E7" s="1"/>
      <c r="F7" s="1"/>
    </row>
    <row r="8" spans="1:6" ht="12.75">
      <c r="A8" s="12"/>
      <c r="B8" s="8" t="s">
        <v>73</v>
      </c>
      <c r="C8" s="73">
        <f t="shared" si="0"/>
        <v>7</v>
      </c>
      <c r="D8" s="9">
        <v>315</v>
      </c>
      <c r="E8" s="1"/>
      <c r="F8" s="1"/>
    </row>
    <row r="9" spans="1:6" ht="12.75">
      <c r="A9" s="13"/>
      <c r="B9" s="8" t="s">
        <v>74</v>
      </c>
      <c r="C9" s="73">
        <f t="shared" si="0"/>
        <v>8</v>
      </c>
      <c r="D9" s="9">
        <v>360</v>
      </c>
      <c r="E9" s="1"/>
      <c r="F9" s="1"/>
    </row>
    <row r="10" spans="1:6" ht="12.75">
      <c r="A10" s="13"/>
      <c r="B10" s="8" t="s">
        <v>40</v>
      </c>
      <c r="C10" s="73">
        <f t="shared" si="0"/>
        <v>10</v>
      </c>
      <c r="D10" s="9">
        <v>450</v>
      </c>
      <c r="E10" s="1"/>
      <c r="F10" s="1"/>
    </row>
    <row r="11" spans="1:6" ht="12.75">
      <c r="A11" s="13"/>
      <c r="B11" s="8" t="s">
        <v>70</v>
      </c>
      <c r="C11" s="73">
        <f t="shared" si="0"/>
        <v>9</v>
      </c>
      <c r="D11" s="9">
        <v>405</v>
      </c>
      <c r="E11" s="1"/>
      <c r="F11" s="1"/>
    </row>
    <row r="12" spans="1:6" ht="12.75">
      <c r="A12" s="13"/>
      <c r="B12" s="8" t="s">
        <v>41</v>
      </c>
      <c r="C12" s="73">
        <f t="shared" si="0"/>
        <v>2</v>
      </c>
      <c r="D12" s="9">
        <v>90</v>
      </c>
      <c r="E12" s="1"/>
      <c r="F12" s="1"/>
    </row>
    <row r="13" spans="1:6" ht="12.75">
      <c r="A13" s="72" t="s">
        <v>76</v>
      </c>
      <c r="B13" s="8"/>
      <c r="C13" s="73"/>
      <c r="D13" s="9"/>
      <c r="E13" s="1"/>
      <c r="F13" s="1"/>
    </row>
    <row r="14" spans="1:6" ht="12.75">
      <c r="A14" s="13"/>
      <c r="B14" s="15" t="s">
        <v>40</v>
      </c>
      <c r="C14" s="73">
        <f>D14/45</f>
        <v>10</v>
      </c>
      <c r="D14" s="9">
        <v>450</v>
      </c>
      <c r="E14" s="1"/>
      <c r="F14" s="1"/>
    </row>
    <row r="15" spans="1:6" ht="12.75">
      <c r="A15" s="13"/>
      <c r="B15" s="8"/>
      <c r="C15" s="74"/>
      <c r="D15" s="9"/>
      <c r="E15" s="1"/>
      <c r="F15" s="1"/>
    </row>
    <row r="16" spans="1:6" ht="12.75">
      <c r="A16" s="8" t="s">
        <v>75</v>
      </c>
      <c r="C16" s="75">
        <f>SUM(C6:C12)</f>
        <v>49</v>
      </c>
      <c r="D16" s="9"/>
      <c r="E16" s="1"/>
      <c r="F16" s="1"/>
    </row>
    <row r="17" spans="1:6" ht="12.75">
      <c r="A17" s="1"/>
      <c r="B17" s="15"/>
      <c r="C17" s="1"/>
      <c r="D17" s="3"/>
      <c r="E17" s="1"/>
      <c r="F17" s="1"/>
    </row>
    <row r="18" spans="1:6" ht="12.75">
      <c r="A18" s="16" t="s">
        <v>2</v>
      </c>
      <c r="B18" s="17"/>
      <c r="C18" s="18"/>
      <c r="D18" s="19">
        <f>SUM(D6:D14)</f>
        <v>2655</v>
      </c>
      <c r="E18" s="1"/>
      <c r="F18" s="1"/>
    </row>
    <row r="19" spans="1:6" ht="12.75">
      <c r="A19" s="20"/>
      <c r="B19" s="8"/>
      <c r="C19" s="5"/>
      <c r="D19" s="9"/>
      <c r="E19" s="1"/>
      <c r="F19" s="1"/>
    </row>
    <row r="20" spans="1:6" ht="12.75">
      <c r="A20" s="21" t="s">
        <v>0</v>
      </c>
      <c r="B20" s="8"/>
      <c r="C20" s="5"/>
      <c r="D20" s="9"/>
      <c r="E20" s="1"/>
      <c r="F20" s="1"/>
    </row>
    <row r="21" spans="1:6" ht="12.75">
      <c r="A21" s="22"/>
      <c r="B21" s="8"/>
      <c r="C21" s="5"/>
      <c r="D21" s="9"/>
      <c r="E21" s="1"/>
      <c r="F21" s="1"/>
    </row>
    <row r="22" spans="1:6" ht="12.75">
      <c r="A22" s="1" t="s">
        <v>26</v>
      </c>
      <c r="B22" s="1"/>
      <c r="C22" s="23"/>
      <c r="D22" s="9">
        <v>158</v>
      </c>
      <c r="E22" s="1"/>
      <c r="F22" s="1"/>
    </row>
    <row r="23" spans="1:6" ht="12.75">
      <c r="A23" s="1"/>
      <c r="B23" s="1"/>
      <c r="C23" s="1"/>
      <c r="D23" s="3"/>
      <c r="E23" s="1"/>
      <c r="F23" s="1"/>
    </row>
    <row r="24" spans="1:6" ht="12.75">
      <c r="A24" s="16" t="s">
        <v>1</v>
      </c>
      <c r="B24" s="24"/>
      <c r="C24" s="25"/>
      <c r="D24" s="19">
        <f>SUM(D20:D22)</f>
        <v>158</v>
      </c>
      <c r="E24" s="1"/>
      <c r="F24" s="1"/>
    </row>
    <row r="25" spans="1:6" ht="12.75">
      <c r="A25" s="1"/>
      <c r="B25" s="1"/>
      <c r="C25" s="5"/>
      <c r="D25" s="9"/>
      <c r="E25" s="1"/>
      <c r="F25" s="1"/>
    </row>
    <row r="26" spans="1:6" ht="12.75">
      <c r="A26" s="1"/>
      <c r="B26" s="1"/>
      <c r="C26" s="23"/>
      <c r="D26" s="9"/>
      <c r="E26" s="1"/>
      <c r="F26" s="1"/>
    </row>
    <row r="27" spans="1:6" ht="12.75">
      <c r="A27" s="26" t="s">
        <v>27</v>
      </c>
      <c r="B27" s="24"/>
      <c r="C27" s="27"/>
      <c r="D27" s="19">
        <f>SUM(D24,D18)</f>
        <v>2813</v>
      </c>
      <c r="E27" s="1"/>
      <c r="F27" s="1"/>
    </row>
    <row r="28" spans="1:6" ht="12.75">
      <c r="A28" s="1"/>
      <c r="B28" s="1"/>
      <c r="C28" s="28"/>
      <c r="D28" s="6"/>
      <c r="E28" s="1"/>
      <c r="F28" s="1"/>
    </row>
    <row r="29" spans="1:6" ht="12.75">
      <c r="A29" s="1"/>
      <c r="B29" s="1"/>
      <c r="C29" s="28"/>
      <c r="D29" s="6"/>
      <c r="E29" s="1"/>
      <c r="F29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49" sqref="A49:D50"/>
    </sheetView>
  </sheetViews>
  <sheetFormatPr defaultColWidth="11.421875" defaultRowHeight="12.75"/>
  <cols>
    <col min="4" max="4" width="14.421875" style="0" bestFit="1" customWidth="1"/>
  </cols>
  <sheetData>
    <row r="1" spans="1:7" ht="12.75">
      <c r="A1" s="1"/>
      <c r="B1" s="1"/>
      <c r="C1" s="1"/>
      <c r="D1" s="29"/>
      <c r="E1" s="1"/>
      <c r="F1" s="1"/>
      <c r="G1" s="1"/>
    </row>
    <row r="2" spans="1:7" ht="12.75">
      <c r="A2" s="1"/>
      <c r="B2" s="1"/>
      <c r="C2" s="1"/>
      <c r="D2" s="29"/>
      <c r="E2" s="1"/>
      <c r="F2" s="1"/>
      <c r="G2" s="1"/>
    </row>
    <row r="3" spans="1:7" ht="18">
      <c r="A3" s="1"/>
      <c r="B3" s="1"/>
      <c r="C3" s="1"/>
      <c r="D3" s="30" t="s">
        <v>20</v>
      </c>
      <c r="E3" s="1"/>
      <c r="F3" s="1"/>
      <c r="G3" s="1"/>
    </row>
    <row r="4" spans="1:7" ht="12.75">
      <c r="A4" s="1"/>
      <c r="B4" s="1"/>
      <c r="C4" s="1"/>
      <c r="D4" s="29"/>
      <c r="E4" s="1"/>
      <c r="F4" s="1"/>
      <c r="G4" s="1"/>
    </row>
    <row r="5" spans="1:7" ht="12.75">
      <c r="A5" s="1"/>
      <c r="B5" s="1"/>
      <c r="C5" s="1"/>
      <c r="D5" s="29"/>
      <c r="E5" s="1"/>
      <c r="F5" s="1"/>
      <c r="G5" s="1"/>
    </row>
    <row r="6" spans="1:7" ht="12.75">
      <c r="A6" s="31" t="s">
        <v>29</v>
      </c>
      <c r="B6" s="1"/>
      <c r="C6" s="1"/>
      <c r="D6" s="29"/>
      <c r="E6" s="1"/>
      <c r="F6" s="1"/>
      <c r="G6" s="1"/>
    </row>
    <row r="7" spans="1:7" ht="12.75">
      <c r="A7" s="31"/>
      <c r="B7" s="1"/>
      <c r="C7" s="1"/>
      <c r="D7" s="29"/>
      <c r="E7" s="1"/>
      <c r="F7" s="1"/>
      <c r="G7" s="1"/>
    </row>
    <row r="8" spans="1:7" ht="12.75">
      <c r="A8" s="31"/>
      <c r="B8" s="1" t="s">
        <v>30</v>
      </c>
      <c r="C8" s="1"/>
      <c r="D8" s="29">
        <v>2100</v>
      </c>
      <c r="E8" s="1"/>
      <c r="F8" s="1"/>
      <c r="G8" s="1"/>
    </row>
    <row r="9" spans="1:7" ht="12.75">
      <c r="A9" s="31"/>
      <c r="B9" s="1" t="s">
        <v>37</v>
      </c>
      <c r="C9" s="1"/>
      <c r="D9" s="29">
        <v>120</v>
      </c>
      <c r="E9" s="1"/>
      <c r="F9" s="1"/>
      <c r="G9" s="1"/>
    </row>
    <row r="10" spans="1:7" ht="12.75">
      <c r="A10" s="1"/>
      <c r="B10" s="1"/>
      <c r="C10" s="1"/>
      <c r="D10" s="29"/>
      <c r="E10" s="1"/>
      <c r="F10" s="1"/>
      <c r="G10" s="1"/>
    </row>
    <row r="11" spans="1:7" ht="12.75">
      <c r="A11" s="32" t="s">
        <v>3</v>
      </c>
      <c r="B11" s="33"/>
      <c r="C11" s="34"/>
      <c r="D11" s="35">
        <f>SUM(D8:D10)</f>
        <v>2220</v>
      </c>
      <c r="E11" s="1"/>
      <c r="F11" s="1"/>
      <c r="G11" s="1"/>
    </row>
    <row r="12" spans="1:7" ht="12.75">
      <c r="A12" s="36"/>
      <c r="B12" s="37"/>
      <c r="C12" s="38"/>
      <c r="D12" s="39"/>
      <c r="E12" s="1"/>
      <c r="F12" s="1"/>
      <c r="G12" s="1"/>
    </row>
    <row r="13" spans="1:7" ht="12.75">
      <c r="A13" s="1"/>
      <c r="B13" s="1"/>
      <c r="C13" s="1"/>
      <c r="D13" s="29"/>
      <c r="E13" s="1"/>
      <c r="F13" s="1"/>
      <c r="G13" s="1"/>
    </row>
    <row r="14" spans="1:7" ht="12.75">
      <c r="A14" s="31" t="s">
        <v>4</v>
      </c>
      <c r="B14" s="1"/>
      <c r="C14" s="1"/>
      <c r="D14" s="29"/>
      <c r="E14" s="1"/>
      <c r="F14" s="1"/>
      <c r="G14" s="1"/>
    </row>
    <row r="15" spans="1:7" ht="12.75">
      <c r="A15" s="40"/>
      <c r="B15" s="1"/>
      <c r="C15" s="1"/>
      <c r="D15" s="29"/>
      <c r="E15" s="1"/>
      <c r="F15" s="1"/>
      <c r="G15" s="1"/>
    </row>
    <row r="16" spans="1:7" ht="12.75">
      <c r="A16" s="41" t="s">
        <v>5</v>
      </c>
      <c r="B16" s="31"/>
      <c r="C16" s="29"/>
      <c r="D16" s="42">
        <v>150</v>
      </c>
      <c r="E16" s="1"/>
      <c r="F16" s="1"/>
      <c r="G16" s="1"/>
    </row>
    <row r="17" spans="1:7" ht="12.75">
      <c r="A17" s="41" t="s">
        <v>6</v>
      </c>
      <c r="B17" s="1"/>
      <c r="C17" s="29"/>
      <c r="D17" s="29">
        <v>60</v>
      </c>
      <c r="E17" s="43"/>
      <c r="F17" s="1"/>
      <c r="G17" s="1"/>
    </row>
    <row r="18" spans="1:7" ht="12.75">
      <c r="A18" s="1" t="s">
        <v>7</v>
      </c>
      <c r="B18" s="1"/>
      <c r="C18" s="29"/>
      <c r="D18" s="29">
        <v>90</v>
      </c>
      <c r="E18" s="1"/>
      <c r="F18" s="1"/>
      <c r="G18" s="1"/>
    </row>
    <row r="19" spans="1:7" ht="12.75">
      <c r="A19" s="1"/>
      <c r="B19" s="1"/>
      <c r="C19" s="29"/>
      <c r="D19" s="29"/>
      <c r="E19" s="1"/>
      <c r="F19" s="1"/>
      <c r="G19" s="1"/>
    </row>
    <row r="20" spans="1:7" ht="12.75">
      <c r="A20" s="26" t="s">
        <v>8</v>
      </c>
      <c r="B20" s="26"/>
      <c r="C20" s="35"/>
      <c r="D20" s="35">
        <f>SUM(D16:D18)</f>
        <v>300</v>
      </c>
      <c r="E20" s="1"/>
      <c r="F20" s="4"/>
      <c r="G20" s="4"/>
    </row>
    <row r="21" spans="1:7" ht="12.75">
      <c r="A21" s="4"/>
      <c r="B21" s="4"/>
      <c r="C21" s="39"/>
      <c r="D21" s="39"/>
      <c r="E21" s="1"/>
      <c r="F21" s="4"/>
      <c r="G21" s="4"/>
    </row>
    <row r="22" spans="1:7" ht="12.75">
      <c r="A22" s="4"/>
      <c r="B22" s="4"/>
      <c r="C22" s="39"/>
      <c r="D22" s="39"/>
      <c r="E22" s="1"/>
      <c r="F22" s="1"/>
      <c r="G22" s="1"/>
    </row>
    <row r="23" spans="1:7" ht="12.75">
      <c r="A23" s="31" t="s">
        <v>9</v>
      </c>
      <c r="B23" s="1"/>
      <c r="C23" s="1"/>
      <c r="D23" s="29"/>
      <c r="E23" s="1"/>
      <c r="F23" s="1"/>
      <c r="G23" s="1"/>
    </row>
    <row r="24" spans="1:7" ht="12.75">
      <c r="A24" s="31"/>
      <c r="B24" s="1"/>
      <c r="C24" s="1"/>
      <c r="D24" s="29"/>
      <c r="E24" s="1"/>
      <c r="F24" s="1"/>
      <c r="G24" s="1"/>
    </row>
    <row r="25" spans="1:7" ht="12.75">
      <c r="A25" s="1" t="s">
        <v>39</v>
      </c>
      <c r="B25" s="1"/>
      <c r="C25" s="1"/>
      <c r="D25" s="29">
        <v>21</v>
      </c>
      <c r="E25" s="1"/>
      <c r="F25" s="1"/>
      <c r="G25" s="1"/>
    </row>
    <row r="26" spans="1:7" ht="12.75">
      <c r="A26" s="1" t="s">
        <v>31</v>
      </c>
      <c r="B26" s="1"/>
      <c r="C26" s="1"/>
      <c r="D26" s="29">
        <v>55</v>
      </c>
      <c r="E26" s="1"/>
      <c r="F26" s="1"/>
      <c r="G26" s="1"/>
    </row>
    <row r="27" spans="1:7" ht="12.75">
      <c r="A27" s="1"/>
      <c r="B27" s="1"/>
      <c r="C27" s="1"/>
      <c r="D27" s="29"/>
      <c r="E27" s="1"/>
      <c r="F27" s="1"/>
      <c r="G27" s="1"/>
    </row>
    <row r="28" spans="1:7" ht="12.75">
      <c r="A28" s="26" t="s">
        <v>16</v>
      </c>
      <c r="B28" s="26"/>
      <c r="C28" s="26"/>
      <c r="D28" s="35">
        <f>SUM(D25:D26)</f>
        <v>76</v>
      </c>
      <c r="E28" s="1"/>
      <c r="F28" s="1"/>
      <c r="G28" s="1"/>
    </row>
    <row r="29" spans="1:7" ht="12.75">
      <c r="A29" s="4"/>
      <c r="B29" s="4"/>
      <c r="C29" s="4"/>
      <c r="D29" s="39"/>
      <c r="E29" s="1"/>
      <c r="F29" s="1"/>
      <c r="G29" s="1"/>
    </row>
    <row r="30" spans="1:7" ht="12.75">
      <c r="A30" s="1"/>
      <c r="B30" s="1"/>
      <c r="C30" s="1"/>
      <c r="D30" s="29"/>
      <c r="E30" s="1"/>
      <c r="F30" s="1"/>
      <c r="G30" s="1"/>
    </row>
    <row r="31" spans="1:7" ht="12.75">
      <c r="A31" s="31" t="s">
        <v>10</v>
      </c>
      <c r="B31" s="1"/>
      <c r="C31" s="29"/>
      <c r="D31" s="29"/>
      <c r="E31" s="1"/>
      <c r="F31" s="1"/>
      <c r="G31" s="1"/>
    </row>
    <row r="32" spans="1:7" ht="12.75">
      <c r="A32" s="31"/>
      <c r="B32" s="1"/>
      <c r="C32" s="29"/>
      <c r="D32" s="29"/>
      <c r="E32" s="1"/>
      <c r="F32" s="1"/>
      <c r="G32" s="1"/>
    </row>
    <row r="33" spans="1:7" ht="12.75">
      <c r="A33" s="1" t="s">
        <v>11</v>
      </c>
      <c r="B33" s="1"/>
      <c r="C33" s="1"/>
      <c r="D33" s="42">
        <v>41.57</v>
      </c>
      <c r="E33" s="1"/>
      <c r="F33" s="1"/>
      <c r="G33" s="1"/>
    </row>
    <row r="34" spans="1:7" ht="12.75">
      <c r="A34" s="1"/>
      <c r="B34" s="1"/>
      <c r="C34" s="1"/>
      <c r="D34" s="29"/>
      <c r="E34" s="1"/>
      <c r="F34" s="1"/>
      <c r="G34" s="1"/>
    </row>
    <row r="35" spans="1:7" ht="12.75">
      <c r="A35" s="26" t="s">
        <v>12</v>
      </c>
      <c r="B35" s="26"/>
      <c r="C35" s="26"/>
      <c r="D35" s="35">
        <f>SUM(D33:D34)</f>
        <v>41.57</v>
      </c>
      <c r="E35" s="1"/>
      <c r="F35" s="1"/>
      <c r="G35" s="1"/>
    </row>
    <row r="36" spans="1:7" ht="12.75">
      <c r="A36" s="23"/>
      <c r="B36" s="23"/>
      <c r="C36" s="44"/>
      <c r="D36" s="39"/>
      <c r="E36" s="1"/>
      <c r="F36" s="1"/>
      <c r="G36" s="1"/>
    </row>
    <row r="37" spans="1:7" ht="12.75">
      <c r="A37" s="23"/>
      <c r="B37" s="23"/>
      <c r="C37" s="44"/>
      <c r="D37" s="44"/>
      <c r="E37" s="1"/>
      <c r="F37" s="1"/>
      <c r="G37" s="1"/>
    </row>
    <row r="38" spans="1:7" ht="12.75">
      <c r="A38" s="4" t="s">
        <v>13</v>
      </c>
      <c r="B38" s="23"/>
      <c r="C38" s="44"/>
      <c r="D38" s="44"/>
      <c r="E38" s="1"/>
      <c r="F38" s="1"/>
      <c r="G38" s="1"/>
    </row>
    <row r="39" spans="1:7" ht="12.75">
      <c r="A39" s="23"/>
      <c r="B39" s="23"/>
      <c r="C39" s="44"/>
      <c r="D39" s="44"/>
      <c r="E39" s="1"/>
      <c r="F39" s="1"/>
      <c r="G39" s="1"/>
    </row>
    <row r="40" spans="1:7" ht="12.75">
      <c r="A40" s="23" t="s">
        <v>32</v>
      </c>
      <c r="B40" s="23"/>
      <c r="C40" s="44"/>
      <c r="D40" s="44">
        <v>15.8</v>
      </c>
      <c r="E40" s="1"/>
      <c r="F40" s="1"/>
      <c r="G40" s="1"/>
    </row>
    <row r="41" spans="1:7" ht="12.75">
      <c r="A41" s="23" t="s">
        <v>33</v>
      </c>
      <c r="B41" s="23"/>
      <c r="C41" s="44"/>
      <c r="D41" s="44">
        <v>97.83</v>
      </c>
      <c r="E41" s="1"/>
      <c r="F41" s="1"/>
      <c r="G41" s="1"/>
    </row>
    <row r="42" spans="1:7" ht="12.75">
      <c r="A42" s="23" t="s">
        <v>34</v>
      </c>
      <c r="B42" s="23"/>
      <c r="C42" s="44"/>
      <c r="D42" s="44">
        <v>4</v>
      </c>
      <c r="E42" s="1"/>
      <c r="F42" s="1"/>
      <c r="G42" s="1"/>
    </row>
    <row r="43" spans="1:7" ht="12.75">
      <c r="A43" s="1"/>
      <c r="B43" s="1"/>
      <c r="C43" s="1"/>
      <c r="D43" s="29"/>
      <c r="E43" s="1"/>
      <c r="F43" s="1"/>
      <c r="G43" s="1"/>
    </row>
    <row r="44" spans="1:7" ht="12.75">
      <c r="A44" s="26" t="s">
        <v>14</v>
      </c>
      <c r="B44" s="26"/>
      <c r="C44" s="26"/>
      <c r="D44" s="35">
        <f>SUM(D40:D43)</f>
        <v>117.63</v>
      </c>
      <c r="E44" s="1"/>
      <c r="F44" s="1"/>
      <c r="G44" s="1"/>
    </row>
    <row r="45" spans="1:7" ht="12.75">
      <c r="A45" s="1"/>
      <c r="B45" s="1"/>
      <c r="C45" s="1"/>
      <c r="D45" s="29"/>
      <c r="E45" s="1"/>
      <c r="F45" s="1"/>
      <c r="G45" s="1"/>
    </row>
    <row r="46" spans="1:7" ht="12.75">
      <c r="A46" s="1"/>
      <c r="B46" s="1"/>
      <c r="C46" s="1"/>
      <c r="D46" s="29"/>
      <c r="E46" s="1"/>
      <c r="F46" s="1"/>
      <c r="G46" s="1"/>
    </row>
    <row r="47" spans="1:7" ht="12.75">
      <c r="A47" s="4" t="s">
        <v>35</v>
      </c>
      <c r="B47" s="23"/>
      <c r="C47" s="44"/>
      <c r="D47" s="44"/>
      <c r="E47" s="1"/>
      <c r="F47" s="1"/>
      <c r="G47" s="1"/>
    </row>
    <row r="48" spans="1:7" ht="12.75">
      <c r="A48" s="23"/>
      <c r="B48" s="23"/>
      <c r="C48" s="44"/>
      <c r="D48" s="44"/>
      <c r="E48" s="1"/>
      <c r="F48" s="1"/>
      <c r="G48" s="1"/>
    </row>
    <row r="49" spans="1:7" ht="12.75">
      <c r="A49" s="23" t="s">
        <v>36</v>
      </c>
      <c r="B49" s="23"/>
      <c r="C49" s="44"/>
      <c r="D49" s="44">
        <v>170</v>
      </c>
      <c r="E49" s="1"/>
      <c r="F49" s="1"/>
      <c r="G49" s="1"/>
    </row>
    <row r="50" spans="1:7" ht="12.75">
      <c r="A50" s="1" t="s">
        <v>26</v>
      </c>
      <c r="B50" s="1"/>
      <c r="C50" s="1"/>
      <c r="D50" s="29">
        <v>300</v>
      </c>
      <c r="E50" s="1"/>
      <c r="F50" s="1"/>
      <c r="G50" s="1"/>
    </row>
    <row r="51" spans="1:7" ht="12.75">
      <c r="A51" s="1"/>
      <c r="B51" s="1"/>
      <c r="C51" s="1"/>
      <c r="D51" s="29"/>
      <c r="E51" s="1"/>
      <c r="F51" s="1"/>
      <c r="G51" s="1"/>
    </row>
    <row r="52" spans="1:7" ht="12.75">
      <c r="A52" s="26" t="s">
        <v>15</v>
      </c>
      <c r="B52" s="26"/>
      <c r="C52" s="26"/>
      <c r="D52" s="35">
        <f>SUM(D49:D50)</f>
        <v>470</v>
      </c>
      <c r="E52" s="1"/>
      <c r="F52" s="1"/>
      <c r="G52" s="1"/>
    </row>
    <row r="53" spans="1:7" ht="12.75">
      <c r="A53" s="4"/>
      <c r="B53" s="4"/>
      <c r="C53" s="4"/>
      <c r="D53" s="39"/>
      <c r="E53" s="1"/>
      <c r="F53" s="1"/>
      <c r="G53" s="1"/>
    </row>
    <row r="54" spans="1:7" ht="12.75">
      <c r="A54" s="45"/>
      <c r="B54" s="45"/>
      <c r="C54" s="45"/>
      <c r="D54" s="46"/>
      <c r="E54" s="1"/>
      <c r="F54" s="1"/>
      <c r="G54" s="1"/>
    </row>
    <row r="55" spans="1:7" ht="12.75">
      <c r="A55" s="26" t="s">
        <v>38</v>
      </c>
      <c r="B55" s="24"/>
      <c r="C55" s="24"/>
      <c r="D55" s="35">
        <f>SUM(D52,D44,D35,D28,D20,D11)</f>
        <v>3225.2</v>
      </c>
      <c r="E55" s="1"/>
      <c r="F55" s="1"/>
      <c r="G55" s="1"/>
    </row>
    <row r="56" spans="1:7" ht="12.75">
      <c r="A56" s="1"/>
      <c r="B56" s="1"/>
      <c r="C56" s="1"/>
      <c r="D56" s="29"/>
      <c r="E56" s="1"/>
      <c r="F56" s="1"/>
      <c r="G56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3" sqref="A13:E13"/>
    </sheetView>
  </sheetViews>
  <sheetFormatPr defaultColWidth="11.421875" defaultRowHeight="12.75"/>
  <cols>
    <col min="5" max="5" width="14.421875" style="0" bestFit="1" customWidth="1"/>
  </cols>
  <sheetData>
    <row r="1" spans="1:6" ht="12.75">
      <c r="A1" s="1"/>
      <c r="B1" s="1"/>
      <c r="C1" s="1"/>
      <c r="D1" s="1"/>
      <c r="E1" s="29"/>
      <c r="F1" s="1"/>
    </row>
    <row r="2" spans="1:6" ht="12.75">
      <c r="A2" s="1"/>
      <c r="B2" s="1"/>
      <c r="C2" s="1"/>
      <c r="D2" s="1"/>
      <c r="E2" s="29"/>
      <c r="F2" s="1"/>
    </row>
    <row r="3" spans="1:6" ht="18">
      <c r="A3" s="1"/>
      <c r="B3" s="2" t="s">
        <v>19</v>
      </c>
      <c r="C3" s="1"/>
      <c r="D3" s="1"/>
      <c r="E3" s="29"/>
      <c r="F3" s="1"/>
    </row>
    <row r="4" spans="1:6" ht="12.75">
      <c r="A4" s="1"/>
      <c r="B4" s="1"/>
      <c r="C4" s="1"/>
      <c r="D4" s="1"/>
      <c r="E4" s="29"/>
      <c r="F4" s="1"/>
    </row>
    <row r="5" spans="1:6" ht="12.75">
      <c r="A5" s="1"/>
      <c r="B5" s="1"/>
      <c r="C5" s="1"/>
      <c r="D5" s="1"/>
      <c r="E5" s="29"/>
      <c r="F5" s="1"/>
    </row>
    <row r="6" spans="1:6" ht="12.75">
      <c r="A6" s="1"/>
      <c r="B6" s="1"/>
      <c r="C6" s="1"/>
      <c r="D6" s="1"/>
      <c r="E6" s="29"/>
      <c r="F6" s="1"/>
    </row>
    <row r="7" spans="1:6" ht="12.75">
      <c r="A7" s="24" t="s">
        <v>20</v>
      </c>
      <c r="B7" s="24"/>
      <c r="C7" s="47"/>
      <c r="D7" s="48"/>
      <c r="E7" s="35">
        <v>3225.2</v>
      </c>
      <c r="F7" s="1"/>
    </row>
    <row r="8" spans="1:6" ht="12.75">
      <c r="A8" s="1"/>
      <c r="B8" s="1"/>
      <c r="C8" s="49"/>
      <c r="D8" s="29"/>
      <c r="E8" s="29"/>
      <c r="F8" s="1"/>
    </row>
    <row r="9" spans="1:6" ht="12.75">
      <c r="A9" s="1"/>
      <c r="B9" s="1"/>
      <c r="C9" s="49"/>
      <c r="D9" s="29"/>
      <c r="E9" s="29"/>
      <c r="F9" s="1"/>
    </row>
    <row r="10" spans="1:6" ht="12.75">
      <c r="A10" s="24" t="s">
        <v>21</v>
      </c>
      <c r="B10" s="24"/>
      <c r="C10" s="47"/>
      <c r="D10" s="24"/>
      <c r="E10" s="35">
        <v>2813</v>
      </c>
      <c r="F10" s="1"/>
    </row>
    <row r="11" spans="1:6" ht="12.75">
      <c r="A11" s="23"/>
      <c r="B11" s="23"/>
      <c r="C11" s="50"/>
      <c r="D11" s="23"/>
      <c r="E11" s="44"/>
      <c r="F11" s="1"/>
    </row>
    <row r="12" spans="1:6" ht="12.75">
      <c r="A12" s="1"/>
      <c r="B12" s="1"/>
      <c r="C12" s="1"/>
      <c r="D12" s="1"/>
      <c r="E12" s="29"/>
      <c r="F12" s="1"/>
    </row>
    <row r="13" spans="1:6" ht="12.75">
      <c r="A13" s="26" t="s">
        <v>19</v>
      </c>
      <c r="B13" s="26"/>
      <c r="C13" s="51"/>
      <c r="D13" s="26"/>
      <c r="E13" s="35">
        <f>E10-E7</f>
        <v>-412.1999999999998</v>
      </c>
      <c r="F13" s="1"/>
    </row>
    <row r="14" spans="1:6" ht="12.75">
      <c r="A14" s="1"/>
      <c r="B14" s="1"/>
      <c r="C14" s="1"/>
      <c r="D14" s="49"/>
      <c r="E14" s="29"/>
      <c r="F14" s="1"/>
    </row>
    <row r="15" spans="1:6" ht="12.75">
      <c r="A15" s="1"/>
      <c r="B15" s="1"/>
      <c r="C15" s="1"/>
      <c r="D15" s="49"/>
      <c r="E15" s="29"/>
      <c r="F15" s="1"/>
    </row>
    <row r="16" spans="1:6" ht="12.75">
      <c r="A16" s="31" t="s">
        <v>17</v>
      </c>
      <c r="B16" s="1"/>
      <c r="C16" s="1"/>
      <c r="D16" s="1"/>
      <c r="E16" s="29"/>
      <c r="F16" s="1"/>
    </row>
    <row r="17" spans="1:6" ht="12.75">
      <c r="A17" s="1"/>
      <c r="B17" s="1"/>
      <c r="C17" s="49"/>
      <c r="D17" s="29"/>
      <c r="E17" s="29"/>
      <c r="F17" s="1"/>
    </row>
    <row r="18" spans="1:6" ht="12.75">
      <c r="A18" s="24" t="s">
        <v>22</v>
      </c>
      <c r="B18" s="24"/>
      <c r="C18" s="47"/>
      <c r="D18" s="52"/>
      <c r="E18" s="53">
        <v>7131</v>
      </c>
      <c r="F18" s="1"/>
    </row>
    <row r="19" spans="1:6" ht="12.75">
      <c r="A19" s="1"/>
      <c r="B19" s="1"/>
      <c r="C19" s="49"/>
      <c r="D19" s="29"/>
      <c r="E19" s="29"/>
      <c r="F19" s="1"/>
    </row>
    <row r="20" spans="1:6" ht="12.75">
      <c r="A20" s="24" t="s">
        <v>23</v>
      </c>
      <c r="B20" s="24"/>
      <c r="C20" s="24"/>
      <c r="D20" s="24"/>
      <c r="E20" s="48">
        <v>245.2</v>
      </c>
      <c r="F20" s="1"/>
    </row>
    <row r="21" spans="1:6" ht="12.75">
      <c r="A21" s="1"/>
      <c r="B21" s="1"/>
      <c r="C21" s="1"/>
      <c r="D21" s="1"/>
      <c r="E21" s="29"/>
      <c r="F21" s="1"/>
    </row>
    <row r="22" spans="1:6" ht="12.75">
      <c r="A22" s="24" t="s">
        <v>24</v>
      </c>
      <c r="B22" s="24"/>
      <c r="C22" s="51"/>
      <c r="D22" s="48"/>
      <c r="E22" s="53">
        <v>6864</v>
      </c>
      <c r="F22" s="1"/>
    </row>
    <row r="23" spans="1:6" ht="12.75">
      <c r="A23" s="1"/>
      <c r="B23" s="1"/>
      <c r="C23" s="1"/>
      <c r="D23" s="1"/>
      <c r="E23" s="29"/>
      <c r="F23" s="1"/>
    </row>
    <row r="24" spans="1:6" ht="12.75">
      <c r="A24" s="1"/>
      <c r="B24" s="1"/>
      <c r="C24" s="1"/>
      <c r="D24" s="1"/>
      <c r="E24" s="29"/>
      <c r="F24" s="1" t="s">
        <v>18</v>
      </c>
    </row>
    <row r="25" spans="1:6" ht="12.75">
      <c r="A25" s="1" t="s">
        <v>25</v>
      </c>
      <c r="B25" s="1"/>
      <c r="C25" s="1"/>
      <c r="D25" s="1"/>
      <c r="E25" s="29">
        <v>100</v>
      </c>
      <c r="F25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E17" sqref="E17"/>
    </sheetView>
  </sheetViews>
  <sheetFormatPr defaultColWidth="11.421875" defaultRowHeight="12.75"/>
  <cols>
    <col min="1" max="1" width="12.7109375" style="71" bestFit="1" customWidth="1"/>
    <col min="2" max="2" width="11.421875" style="69" customWidth="1"/>
    <col min="3" max="3" width="12.421875" style="70" bestFit="1" customWidth="1"/>
  </cols>
  <sheetData>
    <row r="2" spans="1:4" ht="12.75">
      <c r="A2" s="71" t="s">
        <v>66</v>
      </c>
      <c r="B2" s="69" t="s">
        <v>67</v>
      </c>
      <c r="C2" s="70" t="s">
        <v>68</v>
      </c>
      <c r="D2" t="s">
        <v>69</v>
      </c>
    </row>
    <row r="3" spans="1:4" ht="12.75">
      <c r="A3" s="71">
        <v>39508</v>
      </c>
      <c r="B3" s="69">
        <v>-41.57</v>
      </c>
      <c r="C3" s="70">
        <v>7931.83</v>
      </c>
      <c r="D3" t="s">
        <v>50</v>
      </c>
    </row>
    <row r="4" spans="1:4" ht="12.75">
      <c r="A4" s="71">
        <v>39509</v>
      </c>
      <c r="B4" s="69">
        <v>-400</v>
      </c>
      <c r="C4" s="70">
        <v>7531.83</v>
      </c>
      <c r="D4" t="s">
        <v>56</v>
      </c>
    </row>
    <row r="5" spans="1:4" ht="12.75">
      <c r="A5" s="71">
        <v>39510</v>
      </c>
      <c r="B5" s="69">
        <v>405</v>
      </c>
      <c r="C5" s="70">
        <v>7936.83</v>
      </c>
      <c r="D5" t="s">
        <v>51</v>
      </c>
    </row>
    <row r="6" spans="1:4" ht="12.75">
      <c r="A6" s="71">
        <v>39510</v>
      </c>
      <c r="B6" s="69">
        <v>450</v>
      </c>
      <c r="C6" s="70">
        <v>8386.83</v>
      </c>
      <c r="D6" t="s">
        <v>52</v>
      </c>
    </row>
    <row r="7" spans="1:4" ht="12.75">
      <c r="A7" s="71">
        <v>39512</v>
      </c>
      <c r="B7" s="69">
        <v>-200</v>
      </c>
      <c r="C7" s="70">
        <v>8186.83</v>
      </c>
      <c r="D7" t="s">
        <v>53</v>
      </c>
    </row>
    <row r="8" spans="1:4" ht="12.75">
      <c r="A8" s="71">
        <v>39517</v>
      </c>
      <c r="B8" s="69">
        <v>158</v>
      </c>
      <c r="C8" s="70">
        <v>8344.83</v>
      </c>
      <c r="D8" t="s">
        <v>54</v>
      </c>
    </row>
    <row r="9" spans="1:4" ht="12.75">
      <c r="A9" s="71">
        <v>39517</v>
      </c>
      <c r="B9" s="69">
        <v>270</v>
      </c>
      <c r="C9" s="70">
        <v>8614.83</v>
      </c>
      <c r="D9" t="s">
        <v>55</v>
      </c>
    </row>
    <row r="10" spans="1:4" ht="12.75">
      <c r="A10" s="71">
        <v>39517</v>
      </c>
      <c r="B10" s="69">
        <v>-200</v>
      </c>
      <c r="C10" s="70">
        <v>8414.83</v>
      </c>
      <c r="D10" t="s">
        <v>56</v>
      </c>
    </row>
    <row r="11" spans="1:4" ht="12.75">
      <c r="A11" s="71">
        <v>39518</v>
      </c>
      <c r="B11" s="69">
        <v>315</v>
      </c>
      <c r="C11" s="70">
        <v>8729.83</v>
      </c>
      <c r="D11" t="s">
        <v>57</v>
      </c>
    </row>
    <row r="12" spans="1:4" ht="12.75">
      <c r="A12" s="71">
        <v>39519</v>
      </c>
      <c r="B12" s="69">
        <v>-600</v>
      </c>
      <c r="C12" s="70">
        <v>8129.83</v>
      </c>
      <c r="D12" t="s">
        <v>58</v>
      </c>
    </row>
    <row r="13" spans="1:4" ht="12.75">
      <c r="A13" s="71">
        <v>39521</v>
      </c>
      <c r="B13" s="69">
        <v>315</v>
      </c>
      <c r="C13" s="70">
        <v>8444.83</v>
      </c>
      <c r="D13" t="s">
        <v>59</v>
      </c>
    </row>
    <row r="14" spans="1:4" ht="12.75">
      <c r="A14" s="71">
        <v>39523</v>
      </c>
      <c r="B14" s="69">
        <v>-600</v>
      </c>
      <c r="C14" s="70">
        <v>7844.83</v>
      </c>
      <c r="D14" t="s">
        <v>60</v>
      </c>
    </row>
    <row r="15" spans="1:4" ht="12.75">
      <c r="A15" s="71">
        <v>39524</v>
      </c>
      <c r="B15" s="69">
        <v>450</v>
      </c>
      <c r="C15" s="70">
        <v>8294.83</v>
      </c>
      <c r="D15" t="s">
        <v>61</v>
      </c>
    </row>
    <row r="16" spans="1:4" ht="12.75">
      <c r="A16" s="71">
        <v>39525</v>
      </c>
      <c r="B16" s="69">
        <v>-600</v>
      </c>
      <c r="C16" s="70">
        <v>7694.83</v>
      </c>
      <c r="D16" t="s">
        <v>60</v>
      </c>
    </row>
    <row r="17" spans="1:4" ht="12.75">
      <c r="A17" s="71">
        <v>39527</v>
      </c>
      <c r="B17" s="69">
        <v>360</v>
      </c>
      <c r="C17" s="70">
        <v>8054.83</v>
      </c>
      <c r="D17" t="s">
        <v>62</v>
      </c>
    </row>
    <row r="18" spans="1:4" ht="12.75">
      <c r="A18" s="71">
        <v>39528</v>
      </c>
      <c r="B18" s="69">
        <v>0.06</v>
      </c>
      <c r="C18" s="70">
        <v>8054.89</v>
      </c>
      <c r="D18" t="s">
        <v>63</v>
      </c>
    </row>
    <row r="19" spans="1:4" ht="12.75">
      <c r="A19" s="71">
        <v>39531</v>
      </c>
      <c r="B19" s="69">
        <v>-30</v>
      </c>
      <c r="C19" s="70">
        <v>8024.89</v>
      </c>
      <c r="D19" t="s">
        <v>64</v>
      </c>
    </row>
    <row r="20" spans="1:4" ht="12.75">
      <c r="A20" s="71">
        <v>39532</v>
      </c>
      <c r="B20" s="69">
        <v>-50</v>
      </c>
      <c r="C20" s="70">
        <v>7974.89</v>
      </c>
      <c r="D20" t="s">
        <v>56</v>
      </c>
    </row>
    <row r="21" spans="1:4" ht="12.75">
      <c r="A21" s="71">
        <v>39532</v>
      </c>
      <c r="B21" s="69">
        <v>90</v>
      </c>
      <c r="C21" s="70">
        <v>8064.89</v>
      </c>
      <c r="D21" t="s">
        <v>65</v>
      </c>
    </row>
    <row r="22" spans="1:4" ht="12.75">
      <c r="A22" s="71">
        <v>39535</v>
      </c>
      <c r="B22" s="69">
        <v>-600</v>
      </c>
      <c r="C22" s="70">
        <v>7464.89</v>
      </c>
      <c r="D22" t="s">
        <v>56</v>
      </c>
    </row>
    <row r="23" spans="1:4" ht="12.75">
      <c r="A23" s="71">
        <v>39538</v>
      </c>
      <c r="B23" s="69">
        <v>-600</v>
      </c>
      <c r="C23" s="70">
        <v>6864.89</v>
      </c>
      <c r="D23" t="s">
        <v>56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A1" sqref="A1"/>
    </sheetView>
  </sheetViews>
  <sheetFormatPr defaultColWidth="11.421875" defaultRowHeight="12.75"/>
  <cols>
    <col min="5" max="5" width="14.421875" style="0" bestFit="1" customWidth="1"/>
  </cols>
  <sheetData>
    <row r="1" spans="2:5" ht="20.25">
      <c r="B1" s="54"/>
      <c r="C1" s="55" t="s">
        <v>42</v>
      </c>
      <c r="D1" s="56"/>
      <c r="E1" s="54"/>
    </row>
    <row r="2" spans="2:5" ht="20.25">
      <c r="B2" s="54"/>
      <c r="C2" s="56"/>
      <c r="D2" s="55" t="s">
        <v>43</v>
      </c>
      <c r="E2" s="54"/>
    </row>
    <row r="3" spans="2:5" ht="18">
      <c r="B3" s="57" t="s">
        <v>48</v>
      </c>
      <c r="C3" s="54"/>
      <c r="D3" s="58"/>
      <c r="E3" s="54"/>
    </row>
    <row r="4" spans="2:5" ht="12.75">
      <c r="B4" s="54"/>
      <c r="C4" s="54"/>
      <c r="D4" s="54"/>
      <c r="E4" s="54"/>
    </row>
    <row r="5" spans="2:5" ht="15">
      <c r="B5" s="59" t="s">
        <v>44</v>
      </c>
      <c r="C5" s="60"/>
      <c r="D5" s="60"/>
      <c r="E5" s="60"/>
    </row>
    <row r="6" spans="2:5" ht="12.75">
      <c r="B6" s="60"/>
      <c r="C6" s="60"/>
      <c r="D6" s="60"/>
      <c r="E6" s="61"/>
    </row>
    <row r="7" spans="2:5" ht="12.75">
      <c r="B7" s="60" t="s">
        <v>45</v>
      </c>
      <c r="C7" s="60"/>
      <c r="D7" s="60"/>
      <c r="E7" s="61">
        <v>2220</v>
      </c>
    </row>
    <row r="8" spans="2:5" ht="12.75">
      <c r="B8" s="60" t="s">
        <v>4</v>
      </c>
      <c r="C8" s="60"/>
      <c r="D8" s="60"/>
      <c r="E8" s="61">
        <v>300</v>
      </c>
    </row>
    <row r="9" spans="2:5" ht="12.75">
      <c r="B9" s="60" t="s">
        <v>9</v>
      </c>
      <c r="C9" s="62"/>
      <c r="D9" s="63"/>
      <c r="E9" s="61">
        <v>76</v>
      </c>
    </row>
    <row r="10" spans="2:5" ht="12.75">
      <c r="B10" s="60" t="s">
        <v>10</v>
      </c>
      <c r="C10" s="60"/>
      <c r="D10" s="61"/>
      <c r="E10" s="61">
        <v>41.57</v>
      </c>
    </row>
    <row r="11" spans="2:5" ht="12.75">
      <c r="B11" s="64" t="s">
        <v>13</v>
      </c>
      <c r="C11" s="64"/>
      <c r="D11" s="65"/>
      <c r="E11" s="61">
        <v>117.63</v>
      </c>
    </row>
    <row r="12" spans="2:5" ht="12.75">
      <c r="B12" s="64" t="s">
        <v>35</v>
      </c>
      <c r="C12" s="23" t="s">
        <v>36</v>
      </c>
      <c r="D12" s="65"/>
      <c r="E12" s="61">
        <v>170</v>
      </c>
    </row>
    <row r="13" spans="3:5" ht="12.75">
      <c r="C13" s="1" t="s">
        <v>26</v>
      </c>
      <c r="D13" s="44"/>
      <c r="E13" s="61">
        <v>300</v>
      </c>
    </row>
    <row r="14" spans="2:5" ht="15">
      <c r="B14" s="66" t="s">
        <v>46</v>
      </c>
      <c r="C14" s="67"/>
      <c r="D14" s="67"/>
      <c r="E14" s="68">
        <f>SUM(E7:E13)</f>
        <v>3225.2000000000003</v>
      </c>
    </row>
    <row r="15" spans="2:5" ht="12.75">
      <c r="B15" s="60"/>
      <c r="C15" s="60"/>
      <c r="D15" s="60"/>
      <c r="E15" s="60"/>
    </row>
    <row r="16" spans="2:5" ht="15">
      <c r="B16" s="59" t="s">
        <v>47</v>
      </c>
      <c r="C16" s="60"/>
      <c r="D16" s="60"/>
      <c r="E16" s="60"/>
    </row>
    <row r="17" spans="2:5" ht="12.75">
      <c r="B17" s="60"/>
      <c r="C17" s="60"/>
      <c r="D17" s="60"/>
      <c r="E17" s="60"/>
    </row>
    <row r="18" spans="2:5" ht="12.75">
      <c r="B18" s="60" t="s">
        <v>79</v>
      </c>
      <c r="C18" s="60"/>
      <c r="D18" s="60"/>
      <c r="E18" s="9">
        <v>450</v>
      </c>
    </row>
    <row r="19" spans="2:5" ht="12.75">
      <c r="B19" s="12" t="s">
        <v>78</v>
      </c>
      <c r="C19" s="8"/>
      <c r="D19" s="14"/>
      <c r="E19" s="9">
        <v>2205</v>
      </c>
    </row>
    <row r="20" spans="2:5" ht="12.75">
      <c r="B20" s="1" t="s">
        <v>49</v>
      </c>
      <c r="C20" s="1"/>
      <c r="D20" s="23"/>
      <c r="E20" s="9">
        <v>158</v>
      </c>
    </row>
    <row r="21" spans="2:5" ht="15">
      <c r="B21" s="66" t="s">
        <v>27</v>
      </c>
      <c r="C21" s="24"/>
      <c r="D21" s="27"/>
      <c r="E21" s="19">
        <f>SUM(E18:E20)</f>
        <v>2813</v>
      </c>
    </row>
    <row r="24" spans="2:5" ht="15">
      <c r="B24" s="66" t="s">
        <v>19</v>
      </c>
      <c r="C24" s="26"/>
      <c r="D24" s="51"/>
      <c r="E24" s="35">
        <f>E21-E14</f>
        <v>-412.2000000000003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juan</cp:lastModifiedBy>
  <cp:lastPrinted>2008-06-17T19:28:27Z</cp:lastPrinted>
  <dcterms:created xsi:type="dcterms:W3CDTF">2008-01-05T18:41:50Z</dcterms:created>
  <dcterms:modified xsi:type="dcterms:W3CDTF">2008-06-17T19:54:05Z</dcterms:modified>
  <cp:category/>
  <cp:version/>
  <cp:contentType/>
  <cp:contentStatus/>
</cp:coreProperties>
</file>