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5491" windowWidth="9855" windowHeight="9135" activeTab="0"/>
  </bookViews>
  <sheets>
    <sheet name="Ingresos" sheetId="1" r:id="rId1"/>
    <sheet name="Gastos" sheetId="2" r:id="rId2"/>
    <sheet name="Balance" sheetId="3" r:id="rId3"/>
    <sheet name="Movimientos" sheetId="4" r:id="rId4"/>
  </sheets>
  <definedNames/>
  <calcPr fullCalcOnLoad="1"/>
</workbook>
</file>

<file path=xl/sharedStrings.xml><?xml version="1.0" encoding="utf-8"?>
<sst xmlns="http://schemas.openxmlformats.org/spreadsheetml/2006/main" count="108" uniqueCount="92">
  <si>
    <t>subtotal Otros ingresos</t>
  </si>
  <si>
    <t>Subtotal Cuota Diciembre</t>
  </si>
  <si>
    <t xml:space="preserve">subtotal asignaciones </t>
  </si>
  <si>
    <t>TRANSPORTE</t>
  </si>
  <si>
    <t>Abono Transporte X3</t>
  </si>
  <si>
    <t>Gasolina Boxer</t>
  </si>
  <si>
    <t>Gasolina Chipen</t>
  </si>
  <si>
    <t>subtotal transporte</t>
  </si>
  <si>
    <t>AGRICOLA</t>
  </si>
  <si>
    <t>COMUNICACIÓN</t>
  </si>
  <si>
    <t>Teléfono</t>
  </si>
  <si>
    <t>subtotal comunicación</t>
  </si>
  <si>
    <t>MATERIAL</t>
  </si>
  <si>
    <t>subtotal materiales</t>
  </si>
  <si>
    <t>700x3.5</t>
  </si>
  <si>
    <t>subtotal agrícola</t>
  </si>
  <si>
    <t>ESTADO DE LA CUENTA BANCARIA</t>
  </si>
  <si>
    <t xml:space="preserve"> </t>
  </si>
  <si>
    <t>FECHA</t>
  </si>
  <si>
    <t>BANCO</t>
  </si>
  <si>
    <t>MOVIMIENTO</t>
  </si>
  <si>
    <t>Cantidad</t>
  </si>
  <si>
    <t>Concepto</t>
  </si>
  <si>
    <t>CUOTAS</t>
  </si>
  <si>
    <t>Malasaña</t>
  </si>
  <si>
    <t>Jarapatata</t>
  </si>
  <si>
    <t>Bah-pies</t>
  </si>
  <si>
    <t>Rastro</t>
  </si>
  <si>
    <t>Otros ingresos</t>
  </si>
  <si>
    <t>Abono intereses</t>
  </si>
  <si>
    <t>Arganzuela</t>
  </si>
  <si>
    <t>REINTEGRO CAJERO AUTOMATICO</t>
  </si>
  <si>
    <t>FEBRERO</t>
  </si>
  <si>
    <t>ENERO</t>
  </si>
  <si>
    <t>Villaverde</t>
  </si>
  <si>
    <t>PAGO DE FACTURA ¿alquiler Taray?</t>
  </si>
  <si>
    <t xml:space="preserve"> RECIBO DE TELEFONO</t>
  </si>
  <si>
    <t xml:space="preserve"> inmaculada dominguez</t>
  </si>
  <si>
    <t xml:space="preserve">JARAPA, 7 BOLSAS, ENERO </t>
  </si>
  <si>
    <t xml:space="preserve">INGRESO 7 cestas febrero 2008 bah arganzuela </t>
  </si>
  <si>
    <t>INGRESO Bah Rastro 5 bolsas Febrero</t>
  </si>
  <si>
    <t>Cargo cobro servicios</t>
  </si>
  <si>
    <t xml:space="preserve">ABONO DE INTERESES </t>
  </si>
  <si>
    <t>INGRESO 10 UNIDADES VALLECAS FEBRERO</t>
  </si>
  <si>
    <t xml:space="preserve">TRANSFERENCIA CUOTA FEBRERO - VILLAVERDE </t>
  </si>
  <si>
    <t>INGRESO Bah Rastro 5 bolsas Enero</t>
  </si>
  <si>
    <t>TRANSFERENCIA PAGO FEBRERO JARAPATA 7 BOLSAS</t>
  </si>
  <si>
    <t xml:space="preserve">REINTEGRO CAJERO AUTOMATICO </t>
  </si>
  <si>
    <t xml:space="preserve">TRANSFERENCIA PAGO ECOOPAN FURGO BAH </t>
  </si>
  <si>
    <t xml:space="preserve">INGRESO RIVAS ENERO 2  </t>
  </si>
  <si>
    <t xml:space="preserve">TRANSFERENCIA ENERO 8 BOLSAS BAH MALASAÑA  </t>
  </si>
  <si>
    <t>INGRESO BAH RIVAS CUOTAS FEB</t>
  </si>
  <si>
    <t xml:space="preserve"> 29/01/2008 </t>
  </si>
  <si>
    <t>antonio romero</t>
  </si>
  <si>
    <t>INGRESOS ENERO 2008</t>
  </si>
  <si>
    <t xml:space="preserve">Rivas </t>
  </si>
  <si>
    <t>Universidad</t>
  </si>
  <si>
    <t>Vallekas</t>
  </si>
  <si>
    <t>Remolque estiercol</t>
  </si>
  <si>
    <t>Bombona azul</t>
  </si>
  <si>
    <t>Tubo lavadero</t>
  </si>
  <si>
    <t>Calendario BAH</t>
  </si>
  <si>
    <t>Alcohol</t>
  </si>
  <si>
    <t>Boligrafos</t>
  </si>
  <si>
    <t>Chimenea</t>
  </si>
  <si>
    <t>Pan D.V.</t>
  </si>
  <si>
    <t>Fasers</t>
  </si>
  <si>
    <t>Espuma aislante</t>
  </si>
  <si>
    <t>Calendario biodinámico</t>
  </si>
  <si>
    <t>Fotocopias</t>
  </si>
  <si>
    <t>OTROS GASTOS</t>
  </si>
  <si>
    <t>Arrendamiento anual de la tierra</t>
  </si>
  <si>
    <t>subtotal otros gastos</t>
  </si>
  <si>
    <t>Repuestos Chipen</t>
  </si>
  <si>
    <t>Batería Boxer</t>
  </si>
  <si>
    <t>Copia llave Chipen</t>
  </si>
  <si>
    <t>BALANCE ENERO 08</t>
  </si>
  <si>
    <t>GASTOS ENERO 07</t>
  </si>
  <si>
    <t>INGRESOS ENERO 07</t>
  </si>
  <si>
    <t>BALANCE ENERO 07</t>
  </si>
  <si>
    <t>SALDO A 1 ENERO</t>
  </si>
  <si>
    <t>DINERO EN METÁLICO A 1 ENERO</t>
  </si>
  <si>
    <t xml:space="preserve">TRANSFERENCIA CUOTA FEBRERO - VILLAVERDE  </t>
  </si>
  <si>
    <t>Pago furgo Ecoopan</t>
  </si>
  <si>
    <t>TOTAL INGRESOS  ENERO</t>
  </si>
  <si>
    <t>SALDO A 31 ENERO</t>
  </si>
  <si>
    <t>DINERO EN METÁLICO A 31 DE ENERO</t>
  </si>
  <si>
    <t>inmaculada dominguez</t>
  </si>
  <si>
    <t>GASTOS ENERO 2008</t>
  </si>
  <si>
    <t>ASIGNACIONES ENERO</t>
  </si>
  <si>
    <t>TOTAL GASTOS ENERO 07</t>
  </si>
  <si>
    <t>2 Bombonas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</si>
</sst>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#,##0.00\ &quot;€&quot;"/>
  </numFmts>
  <fonts count="12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u val="single"/>
      <sz val="10"/>
      <name val="Verdana"/>
      <family val="2"/>
    </font>
    <font>
      <b/>
      <sz val="9"/>
      <name val="Verdana"/>
      <family val="2"/>
    </font>
    <font>
      <i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8"/>
      <name val="Arial"/>
      <family val="0"/>
    </font>
    <font>
      <sz val="10"/>
      <color indexed="10"/>
      <name val="Verdana"/>
      <family val="2"/>
    </font>
    <font>
      <b/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15" applyFont="1" applyFill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44" fontId="3" fillId="0" borderId="0" xfId="15" applyFont="1" applyFill="1" applyBorder="1" applyAlignment="1">
      <alignment/>
    </xf>
    <xf numFmtId="0" fontId="4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44" fontId="1" fillId="0" borderId="0" xfId="15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1" xfId="0" applyNumberFormat="1" applyFont="1" applyBorder="1" applyAlignment="1">
      <alignment/>
    </xf>
    <xf numFmtId="44" fontId="3" fillId="0" borderId="1" xfId="15" applyFont="1" applyFill="1" applyBorder="1" applyAlignment="1">
      <alignment/>
    </xf>
    <xf numFmtId="0" fontId="6" fillId="0" borderId="0" xfId="0" applyFont="1" applyBorder="1" applyAlignment="1">
      <alignment horizontal="right"/>
    </xf>
    <xf numFmtId="14" fontId="7" fillId="0" borderId="0" xfId="0" applyNumberFormat="1" applyFont="1" applyAlignment="1">
      <alignment/>
    </xf>
    <xf numFmtId="14" fontId="8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44" fontId="1" fillId="0" borderId="0" xfId="15" applyFont="1" applyAlignment="1">
      <alignment/>
    </xf>
    <xf numFmtId="44" fontId="2" fillId="0" borderId="0" xfId="15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 applyProtection="1">
      <alignment/>
      <protection locked="0"/>
    </xf>
    <xf numFmtId="2" fontId="3" fillId="0" borderId="1" xfId="0" applyNumberFormat="1" applyFont="1" applyBorder="1" applyAlignment="1" applyProtection="1">
      <alignment/>
      <protection locked="0"/>
    </xf>
    <xf numFmtId="44" fontId="3" fillId="0" borderId="1" xfId="15" applyFont="1" applyBorder="1" applyAlignment="1" applyProtection="1">
      <alignment/>
      <protection locked="0"/>
    </xf>
    <xf numFmtId="44" fontId="3" fillId="0" borderId="1" xfId="15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/>
      <protection locked="0"/>
    </xf>
    <xf numFmtId="44" fontId="3" fillId="0" borderId="0" xfId="15" applyFont="1" applyBorder="1" applyAlignment="1" applyProtection="1">
      <alignment/>
      <protection locked="0"/>
    </xf>
    <xf numFmtId="44" fontId="3" fillId="0" borderId="0" xfId="15" applyFont="1" applyBorder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44" fontId="8" fillId="0" borderId="0" xfId="15" applyFont="1" applyAlignment="1">
      <alignment/>
    </xf>
    <xf numFmtId="44" fontId="1" fillId="0" borderId="0" xfId="15" applyFont="1" applyBorder="1" applyAlignment="1">
      <alignment/>
    </xf>
    <xf numFmtId="0" fontId="3" fillId="0" borderId="2" xfId="0" applyFont="1" applyBorder="1" applyAlignment="1">
      <alignment/>
    </xf>
    <xf numFmtId="44" fontId="3" fillId="0" borderId="2" xfId="15" applyFont="1" applyBorder="1" applyAlignment="1">
      <alignment/>
    </xf>
    <xf numFmtId="0" fontId="1" fillId="0" borderId="1" xfId="0" applyFont="1" applyBorder="1" applyAlignment="1">
      <alignment horizontal="right"/>
    </xf>
    <xf numFmtId="44" fontId="1" fillId="0" borderId="1" xfId="15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4" fontId="1" fillId="0" borderId="1" xfId="15" applyFont="1" applyBorder="1" applyAlignment="1" quotePrefix="1">
      <alignment/>
    </xf>
    <xf numFmtId="44" fontId="8" fillId="0" borderId="1" xfId="15" applyFont="1" applyBorder="1" applyAlignment="1">
      <alignment/>
    </xf>
    <xf numFmtId="14" fontId="1" fillId="0" borderId="0" xfId="0" applyNumberFormat="1" applyFont="1" applyAlignment="1">
      <alignment/>
    </xf>
    <xf numFmtId="44" fontId="1" fillId="0" borderId="0" xfId="15" applyFont="1" applyAlignment="1">
      <alignment horizontal="right"/>
    </xf>
    <xf numFmtId="44" fontId="10" fillId="0" borderId="0" xfId="15" applyFont="1" applyAlignment="1">
      <alignment horizontal="right"/>
    </xf>
    <xf numFmtId="44" fontId="11" fillId="0" borderId="1" xfId="15" applyFont="1" applyBorder="1" applyAlignment="1">
      <alignment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Font="1" applyBorder="1" applyAlignment="1">
      <alignment/>
    </xf>
    <xf numFmtId="44" fontId="3" fillId="0" borderId="3" xfId="15" applyFont="1" applyBorder="1" applyAlignment="1">
      <alignment/>
    </xf>
    <xf numFmtId="44" fontId="1" fillId="0" borderId="0" xfId="15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4" fontId="8" fillId="0" borderId="0" xfId="15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E23" sqref="E23"/>
    </sheetView>
  </sheetViews>
  <sheetFormatPr defaultColWidth="11.421875" defaultRowHeight="12.75"/>
  <cols>
    <col min="1" max="2" width="11.421875" style="1" customWidth="1"/>
    <col min="3" max="3" width="11.421875" style="54" customWidth="1"/>
    <col min="4" max="4" width="14.421875" style="1" bestFit="1" customWidth="1"/>
    <col min="5" max="16384" width="11.421875" style="1" customWidth="1"/>
  </cols>
  <sheetData>
    <row r="1" spans="2:4" ht="18">
      <c r="B1" s="2"/>
      <c r="C1" s="60" t="s">
        <v>54</v>
      </c>
      <c r="D1" s="3"/>
    </row>
    <row r="2" ht="12.75">
      <c r="D2" s="3"/>
    </row>
    <row r="3" spans="1:4" ht="12.75">
      <c r="A3" s="4" t="s">
        <v>23</v>
      </c>
      <c r="B3" s="5"/>
      <c r="C3" s="56"/>
      <c r="D3" s="6"/>
    </row>
    <row r="4" spans="1:4" ht="12.75">
      <c r="A4" s="49" t="s">
        <v>32</v>
      </c>
      <c r="B4" s="8"/>
      <c r="D4" s="19"/>
    </row>
    <row r="5" spans="2:5" ht="12.75">
      <c r="B5" s="8" t="s">
        <v>30</v>
      </c>
      <c r="C5" s="53">
        <v>7</v>
      </c>
      <c r="D5" s="44">
        <v>315</v>
      </c>
      <c r="E5" s="1" t="s">
        <v>39</v>
      </c>
    </row>
    <row r="6" spans="1:5" ht="12.75">
      <c r="A6" s="47"/>
      <c r="B6" s="1" t="s">
        <v>25</v>
      </c>
      <c r="C6" s="48">
        <v>7</v>
      </c>
      <c r="D6" s="44">
        <v>315</v>
      </c>
      <c r="E6" s="1" t="s">
        <v>46</v>
      </c>
    </row>
    <row r="7" spans="1:5" ht="12.75">
      <c r="A7" s="47"/>
      <c r="B7" s="1" t="s">
        <v>27</v>
      </c>
      <c r="C7" s="54">
        <v>5</v>
      </c>
      <c r="D7" s="44">
        <v>225</v>
      </c>
      <c r="E7" s="1" t="s">
        <v>40</v>
      </c>
    </row>
    <row r="8" spans="1:5" ht="12.75">
      <c r="A8" s="47"/>
      <c r="B8" s="1" t="s">
        <v>55</v>
      </c>
      <c r="C8" s="48">
        <v>4</v>
      </c>
      <c r="D8" s="44">
        <v>180</v>
      </c>
      <c r="E8" s="1" t="s">
        <v>51</v>
      </c>
    </row>
    <row r="9" spans="1:5" ht="12.75">
      <c r="A9" s="47"/>
      <c r="B9" s="1" t="s">
        <v>57</v>
      </c>
      <c r="C9" s="53">
        <v>10</v>
      </c>
      <c r="D9" s="44">
        <v>450</v>
      </c>
      <c r="E9" s="1" t="s">
        <v>43</v>
      </c>
    </row>
    <row r="10" spans="1:5" ht="12.75">
      <c r="A10" s="47"/>
      <c r="B10" s="1" t="s">
        <v>34</v>
      </c>
      <c r="C10" s="48">
        <v>2</v>
      </c>
      <c r="D10" s="44">
        <v>90</v>
      </c>
      <c r="E10" s="1" t="s">
        <v>44</v>
      </c>
    </row>
    <row r="11" spans="2:5" ht="12.75">
      <c r="B11" s="1" t="s">
        <v>56</v>
      </c>
      <c r="C11" s="54">
        <v>10</v>
      </c>
      <c r="D11" s="44">
        <v>450</v>
      </c>
      <c r="E11" s="1" t="s">
        <v>53</v>
      </c>
    </row>
    <row r="12" spans="1:4" ht="12.75">
      <c r="A12" s="7"/>
      <c r="B12" s="8"/>
      <c r="D12" s="9"/>
    </row>
    <row r="13" spans="1:10" ht="12.75">
      <c r="A13" s="4" t="s">
        <v>33</v>
      </c>
      <c r="B13" s="8"/>
      <c r="C13" s="53"/>
      <c r="D13" s="9"/>
      <c r="J13" s="8"/>
    </row>
    <row r="14" spans="1:10" ht="12.75">
      <c r="A14" s="4"/>
      <c r="B14" s="1" t="s">
        <v>26</v>
      </c>
      <c r="C14" s="54">
        <v>6</v>
      </c>
      <c r="D14" s="44">
        <v>270</v>
      </c>
      <c r="E14" s="1" t="s">
        <v>87</v>
      </c>
      <c r="J14" s="8"/>
    </row>
    <row r="15" spans="1:10" ht="12.75">
      <c r="A15" s="47"/>
      <c r="B15" s="1" t="s">
        <v>25</v>
      </c>
      <c r="C15" s="54">
        <v>7</v>
      </c>
      <c r="D15" s="44">
        <v>315</v>
      </c>
      <c r="E15" s="1" t="s">
        <v>38</v>
      </c>
      <c r="J15" s="8"/>
    </row>
    <row r="16" spans="1:10" ht="12.75">
      <c r="A16" s="47"/>
      <c r="B16" s="8" t="s">
        <v>24</v>
      </c>
      <c r="C16" s="48">
        <v>8</v>
      </c>
      <c r="D16" s="44">
        <v>360</v>
      </c>
      <c r="E16" s="1" t="s">
        <v>50</v>
      </c>
      <c r="J16" s="8"/>
    </row>
    <row r="17" spans="1:10" ht="12.75">
      <c r="A17" s="47"/>
      <c r="B17" s="1" t="s">
        <v>27</v>
      </c>
      <c r="C17" s="54">
        <v>5</v>
      </c>
      <c r="D17" s="44">
        <v>225</v>
      </c>
      <c r="E17" s="1" t="s">
        <v>45</v>
      </c>
      <c r="J17" s="8"/>
    </row>
    <row r="18" spans="1:10" ht="12.75">
      <c r="A18" s="47"/>
      <c r="B18" s="1" t="s">
        <v>55</v>
      </c>
      <c r="C18" s="54">
        <v>2</v>
      </c>
      <c r="D18" s="44">
        <v>90</v>
      </c>
      <c r="E18" s="1" t="s">
        <v>49</v>
      </c>
      <c r="J18" s="8"/>
    </row>
    <row r="19" spans="1:10" ht="12.75">
      <c r="A19" s="47"/>
      <c r="J19" s="8"/>
    </row>
    <row r="21" spans="2:4" ht="12.75">
      <c r="B21" s="10"/>
      <c r="C21" s="48"/>
      <c r="D21" s="9"/>
    </row>
    <row r="22" spans="1:4" ht="12.75">
      <c r="A22" s="18" t="s">
        <v>1</v>
      </c>
      <c r="B22" s="11"/>
      <c r="C22" s="55"/>
      <c r="D22" s="12">
        <f>SUM(D5:D20)</f>
        <v>3285</v>
      </c>
    </row>
    <row r="23" spans="1:4" ht="12.75">
      <c r="A23" s="13"/>
      <c r="B23" s="8"/>
      <c r="C23" s="56"/>
      <c r="D23" s="9"/>
    </row>
    <row r="24" spans="1:4" ht="12.75">
      <c r="A24" s="14" t="s">
        <v>28</v>
      </c>
      <c r="B24" s="8"/>
      <c r="C24" s="56"/>
      <c r="D24" s="9"/>
    </row>
    <row r="25" spans="1:4" ht="12.75">
      <c r="A25" s="15"/>
      <c r="B25" s="8" t="s">
        <v>29</v>
      </c>
      <c r="C25" s="56"/>
      <c r="D25" s="9">
        <v>0.07</v>
      </c>
    </row>
    <row r="26" spans="2:4" ht="12.75">
      <c r="B26" s="1" t="s">
        <v>83</v>
      </c>
      <c r="D26" s="3">
        <v>124</v>
      </c>
    </row>
    <row r="27" ht="12.75">
      <c r="D27" s="3"/>
    </row>
    <row r="28" spans="1:4" ht="12.75">
      <c r="A28" s="18" t="s">
        <v>0</v>
      </c>
      <c r="B28" s="17"/>
      <c r="C28" s="57"/>
      <c r="D28" s="12">
        <f>SUM(D25:D26)</f>
        <v>124.07</v>
      </c>
    </row>
    <row r="29" spans="3:5" ht="12.75">
      <c r="C29" s="56"/>
      <c r="D29" s="9"/>
      <c r="E29" s="6"/>
    </row>
    <row r="30" spans="3:4" ht="12.75">
      <c r="C30" s="53"/>
      <c r="D30" s="9"/>
    </row>
    <row r="31" spans="1:4" ht="12.75">
      <c r="A31" s="18" t="s">
        <v>84</v>
      </c>
      <c r="B31" s="17"/>
      <c r="C31" s="58"/>
      <c r="D31" s="12">
        <f>SUM(D28,D22)</f>
        <v>3409.07</v>
      </c>
    </row>
    <row r="32" spans="3:4" ht="12.75">
      <c r="C32" s="59"/>
      <c r="D32" s="6"/>
    </row>
    <row r="33" spans="3:4" ht="12.75">
      <c r="C33" s="59"/>
      <c r="D33" s="6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A40" sqref="A40:IV40"/>
    </sheetView>
  </sheetViews>
  <sheetFormatPr defaultColWidth="11.421875" defaultRowHeight="12.75"/>
  <cols>
    <col min="4" max="4" width="14.421875" style="0" bestFit="1" customWidth="1"/>
    <col min="8" max="8" width="14.421875" style="0" bestFit="1" customWidth="1"/>
  </cols>
  <sheetData>
    <row r="1" spans="1:10" ht="12.75">
      <c r="A1" s="1"/>
      <c r="B1" s="1"/>
      <c r="C1" s="1"/>
      <c r="D1" s="19"/>
      <c r="E1" s="1"/>
      <c r="F1" s="1"/>
      <c r="G1" s="1"/>
      <c r="I1" s="1"/>
      <c r="J1" s="1"/>
    </row>
    <row r="2" spans="1:10" ht="18">
      <c r="A2" s="1"/>
      <c r="B2" s="20" t="s">
        <v>88</v>
      </c>
      <c r="C2" s="1"/>
      <c r="D2" s="19"/>
      <c r="E2" s="1"/>
      <c r="F2" s="1"/>
      <c r="G2" s="1"/>
      <c r="H2" s="20"/>
      <c r="I2" s="1"/>
      <c r="J2" s="1"/>
    </row>
    <row r="3" spans="1:10" ht="12.75">
      <c r="A3" s="1"/>
      <c r="B3" s="1"/>
      <c r="C3" s="1"/>
      <c r="D3" s="19"/>
      <c r="E3" s="16"/>
      <c r="F3" s="16"/>
      <c r="G3" s="16"/>
      <c r="H3" s="33"/>
      <c r="I3" s="16"/>
      <c r="J3" s="1"/>
    </row>
    <row r="4" spans="1:10" ht="12.75">
      <c r="A4" s="1"/>
      <c r="B4" s="1"/>
      <c r="C4" s="1"/>
      <c r="D4" s="19"/>
      <c r="E4" s="4"/>
      <c r="F4" s="16"/>
      <c r="G4" s="16"/>
      <c r="H4" s="33"/>
      <c r="I4" s="16"/>
      <c r="J4" s="1"/>
    </row>
    <row r="5" spans="1:10" ht="12.75">
      <c r="A5" s="1"/>
      <c r="B5" s="1"/>
      <c r="C5" s="1"/>
      <c r="D5" s="19"/>
      <c r="E5" s="4"/>
      <c r="F5" s="16"/>
      <c r="G5" s="16"/>
      <c r="H5" s="33"/>
      <c r="I5" s="16"/>
      <c r="J5" s="1"/>
    </row>
    <row r="6" spans="1:10" ht="12.75">
      <c r="A6" s="21" t="s">
        <v>89</v>
      </c>
      <c r="B6" s="1"/>
      <c r="C6" s="1"/>
      <c r="D6" s="19"/>
      <c r="E6" s="4"/>
      <c r="F6" s="16"/>
      <c r="G6" s="16"/>
      <c r="H6" s="33"/>
      <c r="I6" s="16"/>
      <c r="J6" s="1"/>
    </row>
    <row r="7" spans="1:10" ht="12.75">
      <c r="A7" s="21"/>
      <c r="B7" s="1"/>
      <c r="C7" s="1"/>
      <c r="D7" s="19"/>
      <c r="E7" s="16"/>
      <c r="F7" s="16"/>
      <c r="G7" s="16"/>
      <c r="H7" s="33"/>
      <c r="I7" s="16"/>
      <c r="J7" s="1"/>
    </row>
    <row r="8" spans="1:10" ht="12.75">
      <c r="A8" s="21"/>
      <c r="B8" s="1" t="s">
        <v>14</v>
      </c>
      <c r="C8" s="1"/>
      <c r="D8" s="19">
        <v>2450</v>
      </c>
      <c r="E8" s="26"/>
      <c r="F8" s="27"/>
      <c r="G8" s="28"/>
      <c r="H8" s="29"/>
      <c r="I8" s="16"/>
      <c r="J8" s="1"/>
    </row>
    <row r="9" spans="1:10" ht="12.75">
      <c r="A9" s="1"/>
      <c r="B9" s="1"/>
      <c r="C9" s="1"/>
      <c r="D9" s="19"/>
      <c r="E9" s="26"/>
      <c r="F9" s="27"/>
      <c r="G9" s="28"/>
      <c r="H9" s="29"/>
      <c r="I9" s="16"/>
      <c r="J9" s="1"/>
    </row>
    <row r="10" spans="1:10" ht="12.75">
      <c r="A10" s="22" t="s">
        <v>2</v>
      </c>
      <c r="B10" s="23"/>
      <c r="C10" s="24"/>
      <c r="D10" s="25">
        <v>2450</v>
      </c>
      <c r="E10" s="16"/>
      <c r="F10" s="16"/>
      <c r="G10" s="16"/>
      <c r="H10" s="33"/>
      <c r="I10" s="16"/>
      <c r="J10" s="1"/>
    </row>
    <row r="11" spans="1:10" ht="12.75">
      <c r="A11" s="26"/>
      <c r="B11" s="27"/>
      <c r="C11" s="28"/>
      <c r="D11" s="29"/>
      <c r="E11" s="4"/>
      <c r="F11" s="16"/>
      <c r="G11" s="16"/>
      <c r="H11" s="33"/>
      <c r="I11" s="16"/>
      <c r="J11" s="1"/>
    </row>
    <row r="12" spans="1:10" ht="12.75">
      <c r="A12" s="1"/>
      <c r="B12" s="1"/>
      <c r="C12" s="1"/>
      <c r="D12" s="19"/>
      <c r="E12" s="61"/>
      <c r="F12" s="16"/>
      <c r="G12" s="16"/>
      <c r="H12" s="33"/>
      <c r="I12" s="16"/>
      <c r="J12" s="1"/>
    </row>
    <row r="13" spans="1:10" ht="12.75">
      <c r="A13" s="21" t="s">
        <v>3</v>
      </c>
      <c r="B13" s="1"/>
      <c r="C13" s="1"/>
      <c r="D13" s="19"/>
      <c r="E13" s="62"/>
      <c r="F13" s="4"/>
      <c r="G13" s="33"/>
      <c r="H13" s="63"/>
      <c r="I13" s="16"/>
      <c r="J13" s="1"/>
    </row>
    <row r="14" spans="1:10" ht="12.75">
      <c r="A14" s="30"/>
      <c r="B14" s="1"/>
      <c r="C14" s="1"/>
      <c r="D14" s="19"/>
      <c r="E14" s="62"/>
      <c r="F14" s="16"/>
      <c r="G14" s="33"/>
      <c r="H14" s="33"/>
      <c r="I14" s="64"/>
      <c r="J14" s="1"/>
    </row>
    <row r="15" spans="1:10" ht="12.75">
      <c r="A15" s="31" t="s">
        <v>4</v>
      </c>
      <c r="B15" s="21"/>
      <c r="C15" s="19"/>
      <c r="D15" s="32">
        <v>200</v>
      </c>
      <c r="E15" s="16"/>
      <c r="F15" s="16"/>
      <c r="G15" s="33"/>
      <c r="H15" s="33"/>
      <c r="I15" s="16"/>
      <c r="J15" s="1"/>
    </row>
    <row r="16" spans="1:10" ht="12.75">
      <c r="A16" s="31" t="s">
        <v>5</v>
      </c>
      <c r="B16" s="1"/>
      <c r="C16" s="19"/>
      <c r="D16" s="19">
        <v>80</v>
      </c>
      <c r="E16" s="16"/>
      <c r="F16" s="16"/>
      <c r="G16" s="33"/>
      <c r="H16" s="33"/>
      <c r="I16" s="16"/>
      <c r="J16" s="1"/>
    </row>
    <row r="17" spans="1:10" ht="12.75">
      <c r="A17" s="1" t="s">
        <v>6</v>
      </c>
      <c r="B17" s="1"/>
      <c r="C17" s="19"/>
      <c r="D17" s="19">
        <v>50</v>
      </c>
      <c r="E17" s="16"/>
      <c r="F17" s="16"/>
      <c r="G17" s="33"/>
      <c r="H17" s="33"/>
      <c r="I17" s="16"/>
      <c r="J17" s="1"/>
    </row>
    <row r="18" spans="1:10" ht="12.75">
      <c r="A18" s="1" t="s">
        <v>73</v>
      </c>
      <c r="B18" s="1"/>
      <c r="C18" s="19"/>
      <c r="D18" s="19">
        <v>17</v>
      </c>
      <c r="E18" s="4"/>
      <c r="F18" s="4"/>
      <c r="G18" s="29"/>
      <c r="H18" s="29"/>
      <c r="I18" s="16"/>
      <c r="J18" s="4"/>
    </row>
    <row r="19" spans="1:10" ht="12.75">
      <c r="A19" s="1" t="s">
        <v>74</v>
      </c>
      <c r="B19" s="1"/>
      <c r="C19" s="19"/>
      <c r="D19" s="19">
        <v>70.9</v>
      </c>
      <c r="E19" s="4"/>
      <c r="F19" s="4"/>
      <c r="G19" s="29"/>
      <c r="H19" s="29"/>
      <c r="I19" s="16"/>
      <c r="J19" s="4"/>
    </row>
    <row r="20" spans="1:10" ht="12.75">
      <c r="A20" s="1" t="s">
        <v>75</v>
      </c>
      <c r="B20" s="1"/>
      <c r="C20" s="19"/>
      <c r="D20" s="19">
        <v>4.5</v>
      </c>
      <c r="E20" s="4"/>
      <c r="F20" s="4"/>
      <c r="G20" s="29"/>
      <c r="H20" s="29"/>
      <c r="I20" s="16"/>
      <c r="J20" s="1"/>
    </row>
    <row r="21" spans="1:10" ht="12.75">
      <c r="A21" s="1"/>
      <c r="B21" s="1"/>
      <c r="C21" s="19"/>
      <c r="D21" s="19"/>
      <c r="E21" s="4"/>
      <c r="F21" s="16"/>
      <c r="G21" s="16"/>
      <c r="H21" s="33"/>
      <c r="I21" s="16"/>
      <c r="J21" s="1"/>
    </row>
    <row r="22" spans="1:10" ht="12.75">
      <c r="A22" s="18" t="s">
        <v>7</v>
      </c>
      <c r="B22" s="18"/>
      <c r="C22" s="25"/>
      <c r="D22" s="25">
        <f>SUM(D15:D20)</f>
        <v>422.4</v>
      </c>
      <c r="E22" s="16"/>
      <c r="F22" s="16"/>
      <c r="G22" s="16"/>
      <c r="H22" s="33"/>
      <c r="I22" s="16"/>
      <c r="J22" s="1"/>
    </row>
    <row r="23" spans="1:10" ht="12.75">
      <c r="A23" s="21" t="s">
        <v>8</v>
      </c>
      <c r="B23" s="1"/>
      <c r="C23" s="1"/>
      <c r="D23" s="19"/>
      <c r="E23" s="16"/>
      <c r="F23" s="16"/>
      <c r="G23" s="16"/>
      <c r="H23" s="33"/>
      <c r="I23" s="16"/>
      <c r="J23" s="1"/>
    </row>
    <row r="24" spans="1:10" ht="12.75">
      <c r="A24" s="21"/>
      <c r="B24" s="1"/>
      <c r="C24" s="1"/>
      <c r="D24" s="19"/>
      <c r="E24" s="4"/>
      <c r="F24" s="4"/>
      <c r="G24" s="4"/>
      <c r="H24" s="29"/>
      <c r="I24" s="16"/>
      <c r="J24" s="1"/>
    </row>
    <row r="25" spans="1:10" ht="12.75">
      <c r="A25" s="1" t="s">
        <v>58</v>
      </c>
      <c r="B25" s="1"/>
      <c r="C25" s="1"/>
      <c r="D25" s="19">
        <v>80</v>
      </c>
      <c r="E25" s="4"/>
      <c r="F25" s="4"/>
      <c r="G25" s="4"/>
      <c r="H25" s="29"/>
      <c r="I25" s="16"/>
      <c r="J25" s="1"/>
    </row>
    <row r="26" spans="1:10" ht="12.75">
      <c r="A26" s="1"/>
      <c r="B26" s="1"/>
      <c r="C26" s="1"/>
      <c r="D26" s="19"/>
      <c r="E26" s="16"/>
      <c r="F26" s="16"/>
      <c r="G26" s="16"/>
      <c r="H26" s="33"/>
      <c r="I26" s="16"/>
      <c r="J26" s="1"/>
    </row>
    <row r="27" spans="1:10" ht="12.75">
      <c r="A27" s="18" t="s">
        <v>15</v>
      </c>
      <c r="B27" s="18"/>
      <c r="C27" s="18"/>
      <c r="D27" s="25">
        <f>SUM(D25:D25)</f>
        <v>80</v>
      </c>
      <c r="E27" s="4"/>
      <c r="F27" s="16"/>
      <c r="G27" s="33"/>
      <c r="H27" s="33"/>
      <c r="I27" s="16"/>
      <c r="J27" s="1"/>
    </row>
    <row r="28" spans="1:10" ht="12.75">
      <c r="A28" s="4"/>
      <c r="B28" s="4"/>
      <c r="C28" s="4"/>
      <c r="D28" s="29"/>
      <c r="E28" s="4"/>
      <c r="F28" s="16"/>
      <c r="G28" s="33"/>
      <c r="H28" s="33"/>
      <c r="I28" s="16"/>
      <c r="J28" s="1"/>
    </row>
    <row r="29" spans="1:10" ht="12.75">
      <c r="A29" s="1"/>
      <c r="B29" s="1"/>
      <c r="C29" s="1"/>
      <c r="D29" s="19"/>
      <c r="E29" s="16"/>
      <c r="F29" s="16"/>
      <c r="G29" s="16"/>
      <c r="H29" s="63"/>
      <c r="I29" s="16"/>
      <c r="J29" s="1"/>
    </row>
    <row r="30" spans="1:10" ht="12.75">
      <c r="A30" s="21" t="s">
        <v>9</v>
      </c>
      <c r="B30" s="1"/>
      <c r="C30" s="19"/>
      <c r="D30" s="19"/>
      <c r="E30" s="16"/>
      <c r="F30" s="16"/>
      <c r="G30" s="16"/>
      <c r="H30" s="33"/>
      <c r="I30" s="16"/>
      <c r="J30" s="1"/>
    </row>
    <row r="31" spans="1:10" ht="12.75">
      <c r="A31" s="21"/>
      <c r="B31" s="1"/>
      <c r="C31" s="19"/>
      <c r="D31" s="19"/>
      <c r="E31" s="4"/>
      <c r="F31" s="4"/>
      <c r="G31" s="4"/>
      <c r="H31" s="29"/>
      <c r="I31" s="16"/>
      <c r="J31" s="1"/>
    </row>
    <row r="32" spans="1:10" ht="12.75">
      <c r="A32" s="1" t="s">
        <v>10</v>
      </c>
      <c r="B32" s="1"/>
      <c r="C32" s="1"/>
      <c r="D32" s="32">
        <v>44.2</v>
      </c>
      <c r="E32" s="16"/>
      <c r="F32" s="16"/>
      <c r="G32" s="33"/>
      <c r="H32" s="29"/>
      <c r="I32" s="16"/>
      <c r="J32" s="1"/>
    </row>
    <row r="33" spans="1:10" ht="12.75">
      <c r="A33" s="1" t="s">
        <v>69</v>
      </c>
      <c r="B33" s="1"/>
      <c r="C33" s="1"/>
      <c r="D33" s="32">
        <v>0.5</v>
      </c>
      <c r="E33" s="16"/>
      <c r="F33" s="16"/>
      <c r="G33" s="33"/>
      <c r="H33" s="33"/>
      <c r="I33" s="16"/>
      <c r="J33" s="1"/>
    </row>
    <row r="34" spans="1:10" ht="12.75">
      <c r="A34" s="1"/>
      <c r="B34" s="1"/>
      <c r="C34" s="1"/>
      <c r="D34" s="19"/>
      <c r="E34" s="4"/>
      <c r="F34" s="16"/>
      <c r="G34" s="33"/>
      <c r="H34" s="33"/>
      <c r="I34" s="16"/>
      <c r="J34" s="1"/>
    </row>
    <row r="35" spans="1:10" ht="12.75">
      <c r="A35" s="18" t="s">
        <v>11</v>
      </c>
      <c r="B35" s="18"/>
      <c r="C35" s="18"/>
      <c r="D35" s="25">
        <f>SUM(D32:D34)</f>
        <v>44.7</v>
      </c>
      <c r="E35" s="16"/>
      <c r="F35" s="16"/>
      <c r="G35" s="33"/>
      <c r="H35" s="33"/>
      <c r="I35" s="16"/>
      <c r="J35" s="1"/>
    </row>
    <row r="36" spans="1:10" ht="12.75">
      <c r="A36" s="16"/>
      <c r="B36" s="16"/>
      <c r="C36" s="33"/>
      <c r="D36" s="29"/>
      <c r="E36" s="16"/>
      <c r="F36" s="16"/>
      <c r="G36" s="33"/>
      <c r="H36" s="33"/>
      <c r="I36" s="16"/>
      <c r="J36" s="1"/>
    </row>
    <row r="37" spans="1:10" ht="12.75">
      <c r="A37" s="16"/>
      <c r="B37" s="16"/>
      <c r="C37" s="33"/>
      <c r="D37" s="33"/>
      <c r="E37" s="16"/>
      <c r="F37" s="16"/>
      <c r="G37" s="16"/>
      <c r="H37" s="33"/>
      <c r="I37" s="16"/>
      <c r="J37" s="1"/>
    </row>
    <row r="38" spans="1:10" ht="12.75">
      <c r="A38" s="4" t="s">
        <v>12</v>
      </c>
      <c r="B38" s="16"/>
      <c r="C38" s="33"/>
      <c r="D38" s="33"/>
      <c r="E38" s="4"/>
      <c r="F38" s="4"/>
      <c r="G38" s="4"/>
      <c r="H38" s="29"/>
      <c r="I38" s="16"/>
      <c r="J38" s="1"/>
    </row>
    <row r="39" spans="1:10" ht="12.75">
      <c r="A39" s="16" t="s">
        <v>91</v>
      </c>
      <c r="B39" s="16"/>
      <c r="C39" s="33"/>
      <c r="D39" s="33">
        <v>26</v>
      </c>
      <c r="E39" s="4"/>
      <c r="F39" s="4"/>
      <c r="G39" s="4"/>
      <c r="H39" s="29"/>
      <c r="I39" s="16"/>
      <c r="J39" s="1"/>
    </row>
    <row r="40" spans="1:9" ht="12.75">
      <c r="A40" s="16" t="s">
        <v>59</v>
      </c>
      <c r="B40" s="16"/>
      <c r="C40" s="33"/>
      <c r="D40" s="33">
        <v>12</v>
      </c>
      <c r="E40" s="16"/>
      <c r="F40" s="16"/>
      <c r="G40" s="16"/>
      <c r="H40" s="65"/>
      <c r="I40" s="65"/>
    </row>
    <row r="41" spans="1:9" ht="12.75">
      <c r="A41" s="16" t="s">
        <v>60</v>
      </c>
      <c r="B41" s="16"/>
      <c r="C41" s="33"/>
      <c r="D41" s="33">
        <v>14</v>
      </c>
      <c r="E41" s="16"/>
      <c r="F41" s="16"/>
      <c r="G41" s="16"/>
      <c r="H41" s="65"/>
      <c r="I41" s="65"/>
    </row>
    <row r="42" spans="1:9" ht="12.75">
      <c r="A42" s="16" t="s">
        <v>61</v>
      </c>
      <c r="B42" s="16"/>
      <c r="C42" s="33"/>
      <c r="D42" s="33">
        <v>6</v>
      </c>
      <c r="E42" s="16"/>
      <c r="F42" s="16"/>
      <c r="G42" s="16"/>
      <c r="H42" s="65"/>
      <c r="I42" s="65"/>
    </row>
    <row r="43" spans="1:7" ht="12.75">
      <c r="A43" s="16" t="s">
        <v>62</v>
      </c>
      <c r="B43" s="16"/>
      <c r="C43" s="33"/>
      <c r="D43" s="33">
        <v>1.8</v>
      </c>
      <c r="E43" s="1"/>
      <c r="F43" s="1"/>
      <c r="G43" s="1"/>
    </row>
    <row r="44" spans="1:7" ht="12.75">
      <c r="A44" s="16" t="s">
        <v>63</v>
      </c>
      <c r="B44" s="16"/>
      <c r="C44" s="33"/>
      <c r="D44" s="33">
        <v>1.2</v>
      </c>
      <c r="E44" s="1"/>
      <c r="F44" s="1"/>
      <c r="G44" s="1"/>
    </row>
    <row r="45" spans="1:7" ht="12.75">
      <c r="A45" s="16" t="s">
        <v>64</v>
      </c>
      <c r="B45" s="16"/>
      <c r="C45" s="33"/>
      <c r="D45" s="33">
        <v>10.5</v>
      </c>
      <c r="E45" s="1"/>
      <c r="F45" s="1"/>
      <c r="G45" s="1"/>
    </row>
    <row r="46" spans="1:7" ht="12.75">
      <c r="A46" s="16" t="s">
        <v>65</v>
      </c>
      <c r="B46" s="16"/>
      <c r="C46" s="33"/>
      <c r="D46" s="33">
        <v>8</v>
      </c>
      <c r="E46" s="1"/>
      <c r="F46" s="1"/>
      <c r="G46" s="1"/>
    </row>
    <row r="47" spans="1:7" ht="12.75">
      <c r="A47" s="16" t="s">
        <v>66</v>
      </c>
      <c r="B47" s="16"/>
      <c r="C47" s="33"/>
      <c r="D47" s="33">
        <v>30</v>
      </c>
      <c r="E47" s="1"/>
      <c r="F47" s="1"/>
      <c r="G47" s="1"/>
    </row>
    <row r="48" spans="1:7" ht="12.75">
      <c r="A48" s="16" t="s">
        <v>67</v>
      </c>
      <c r="B48" s="16"/>
      <c r="C48" s="33"/>
      <c r="D48" s="33">
        <v>6</v>
      </c>
      <c r="E48" s="1"/>
      <c r="F48" s="1"/>
      <c r="G48" s="1"/>
    </row>
    <row r="49" spans="1:7" ht="12.75">
      <c r="A49" s="16" t="s">
        <v>68</v>
      </c>
      <c r="B49" s="16"/>
      <c r="C49" s="33"/>
      <c r="D49" s="33">
        <v>7</v>
      </c>
      <c r="E49" s="1"/>
      <c r="F49" s="1"/>
      <c r="G49" s="1"/>
    </row>
    <row r="50" spans="1:7" ht="12.75">
      <c r="A50" s="1"/>
      <c r="B50" s="1"/>
      <c r="C50" s="1"/>
      <c r="D50" s="19"/>
      <c r="E50" s="1"/>
      <c r="F50" s="1"/>
      <c r="G50" s="1"/>
    </row>
    <row r="51" spans="1:7" ht="12.75">
      <c r="A51" s="18" t="s">
        <v>13</v>
      </c>
      <c r="B51" s="18"/>
      <c r="C51" s="18"/>
      <c r="D51" s="25">
        <f>SUM(D39:D50)</f>
        <v>122.5</v>
      </c>
      <c r="E51" s="1"/>
      <c r="F51" s="1"/>
      <c r="G51" s="1"/>
    </row>
    <row r="52" spans="1:7" ht="12.75">
      <c r="A52" s="1"/>
      <c r="B52" s="1"/>
      <c r="C52" s="1"/>
      <c r="D52" s="19"/>
      <c r="E52" s="1"/>
      <c r="F52" s="1"/>
      <c r="G52" s="1"/>
    </row>
    <row r="53" spans="1:7" ht="12.75">
      <c r="A53" s="1"/>
      <c r="B53" s="1"/>
      <c r="C53" s="1"/>
      <c r="D53" s="19"/>
      <c r="E53" s="1"/>
      <c r="F53" s="1"/>
      <c r="G53" s="1"/>
    </row>
    <row r="54" spans="1:7" ht="12.75">
      <c r="A54" s="4" t="s">
        <v>70</v>
      </c>
      <c r="B54" s="4"/>
      <c r="C54" s="4"/>
      <c r="E54" s="1"/>
      <c r="F54" s="1"/>
      <c r="G54" s="1"/>
    </row>
    <row r="55" spans="1:7" ht="12.75">
      <c r="A55" s="4"/>
      <c r="B55" s="4"/>
      <c r="C55" s="4"/>
      <c r="D55" s="29"/>
      <c r="E55" s="1"/>
      <c r="F55" s="1"/>
      <c r="G55" s="1"/>
    </row>
    <row r="56" spans="1:7" ht="12.75">
      <c r="A56" s="16" t="s">
        <v>71</v>
      </c>
      <c r="B56" s="4"/>
      <c r="C56" s="4"/>
      <c r="D56" s="33">
        <v>970</v>
      </c>
      <c r="E56" s="1"/>
      <c r="F56" s="1"/>
      <c r="G56" s="1"/>
    </row>
    <row r="57" spans="1:7" ht="12.75">
      <c r="A57" s="34"/>
      <c r="B57" s="34"/>
      <c r="C57" s="34"/>
      <c r="D57" s="35"/>
      <c r="E57" s="1"/>
      <c r="F57" s="1"/>
      <c r="G57" s="1"/>
    </row>
    <row r="58" spans="1:7" ht="12.75">
      <c r="A58" s="18" t="s">
        <v>72</v>
      </c>
      <c r="B58" s="18"/>
      <c r="C58" s="18"/>
      <c r="D58" s="25">
        <f>SUM(D56:D57)</f>
        <v>970</v>
      </c>
      <c r="E58" s="1"/>
      <c r="F58" s="1"/>
      <c r="G58" s="1"/>
    </row>
    <row r="59" spans="1:7" ht="12.75">
      <c r="A59" s="50"/>
      <c r="B59" s="50"/>
      <c r="C59" s="50"/>
      <c r="D59" s="51"/>
      <c r="E59" s="1"/>
      <c r="F59" s="1"/>
      <c r="G59" s="1"/>
    </row>
    <row r="60" spans="1:7" ht="12.75">
      <c r="A60" s="34"/>
      <c r="B60" s="34"/>
      <c r="C60" s="34"/>
      <c r="D60" s="35"/>
      <c r="E60" s="1"/>
      <c r="F60" s="1"/>
      <c r="G60" s="1"/>
    </row>
    <row r="61" spans="1:7" ht="12.75">
      <c r="A61" s="18" t="s">
        <v>90</v>
      </c>
      <c r="B61" s="17"/>
      <c r="C61" s="17"/>
      <c r="D61" s="25">
        <f>SUM(D51,D35,D27,D22,D10,D58)</f>
        <v>4089.6</v>
      </c>
      <c r="E61" s="1"/>
      <c r="F61" s="1"/>
      <c r="G61" s="1"/>
    </row>
    <row r="62" spans="1:7" ht="12.75">
      <c r="A62" s="1"/>
      <c r="B62" s="1"/>
      <c r="C62" s="1"/>
      <c r="D62" s="19"/>
      <c r="E62" s="1"/>
      <c r="F62" s="1"/>
      <c r="G62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G31" sqref="G31"/>
    </sheetView>
  </sheetViews>
  <sheetFormatPr defaultColWidth="11.421875" defaultRowHeight="12.75"/>
  <cols>
    <col min="5" max="5" width="14.421875" style="0" bestFit="1" customWidth="1"/>
  </cols>
  <sheetData>
    <row r="1" spans="1:6" ht="12.75">
      <c r="A1" s="1"/>
      <c r="B1" s="1"/>
      <c r="C1" s="1"/>
      <c r="D1" s="1"/>
      <c r="E1" s="19"/>
      <c r="F1" s="1"/>
    </row>
    <row r="2" spans="1:6" ht="12.75">
      <c r="A2" s="1"/>
      <c r="B2" s="1"/>
      <c r="C2" s="1"/>
      <c r="D2" s="1"/>
      <c r="E2" s="19"/>
      <c r="F2" s="1"/>
    </row>
    <row r="3" spans="1:6" ht="18">
      <c r="A3" s="1"/>
      <c r="B3" s="2" t="s">
        <v>76</v>
      </c>
      <c r="C3" s="1"/>
      <c r="D3" s="1"/>
      <c r="E3" s="19"/>
      <c r="F3" s="1"/>
    </row>
    <row r="4" spans="1:6" ht="12.75">
      <c r="A4" s="1"/>
      <c r="B4" s="1"/>
      <c r="C4" s="1"/>
      <c r="D4" s="1"/>
      <c r="E4" s="19"/>
      <c r="F4" s="1"/>
    </row>
    <row r="5" spans="1:6" ht="12.75">
      <c r="A5" s="1"/>
      <c r="B5" s="1"/>
      <c r="C5" s="1"/>
      <c r="D5" s="1"/>
      <c r="E5" s="19"/>
      <c r="F5" s="1"/>
    </row>
    <row r="6" spans="1:6" ht="12.75">
      <c r="A6" s="1"/>
      <c r="B6" s="1"/>
      <c r="C6" s="1"/>
      <c r="D6" s="1"/>
      <c r="E6" s="19"/>
      <c r="F6" s="1"/>
    </row>
    <row r="7" spans="1:6" ht="12.75">
      <c r="A7" s="17" t="s">
        <v>77</v>
      </c>
      <c r="B7" s="17"/>
      <c r="C7" s="36"/>
      <c r="D7" s="37"/>
      <c r="E7" s="25">
        <v>4089.6</v>
      </c>
      <c r="F7" s="1"/>
    </row>
    <row r="8" spans="1:6" ht="12.75">
      <c r="A8" s="1"/>
      <c r="B8" s="1"/>
      <c r="C8" s="38"/>
      <c r="D8" s="19"/>
      <c r="E8" s="19"/>
      <c r="F8" s="1"/>
    </row>
    <row r="9" spans="1:6" ht="12.75">
      <c r="A9" s="1"/>
      <c r="B9" s="1"/>
      <c r="C9" s="38"/>
      <c r="D9" s="19"/>
      <c r="E9" s="19"/>
      <c r="F9" s="1"/>
    </row>
    <row r="10" spans="1:6" ht="12.75">
      <c r="A10" s="17" t="s">
        <v>78</v>
      </c>
      <c r="B10" s="17"/>
      <c r="C10" s="36"/>
      <c r="D10" s="17"/>
      <c r="E10" s="12">
        <v>3409.07</v>
      </c>
      <c r="F10" s="1"/>
    </row>
    <row r="11" spans="1:6" ht="12.75">
      <c r="A11" s="16"/>
      <c r="B11" s="16"/>
      <c r="C11" s="39"/>
      <c r="D11" s="16"/>
      <c r="E11" s="33"/>
      <c r="F11" s="1"/>
    </row>
    <row r="12" spans="1:6" ht="12.75">
      <c r="A12" s="1"/>
      <c r="B12" s="1"/>
      <c r="C12" s="1"/>
      <c r="D12" s="1"/>
      <c r="E12" s="19"/>
      <c r="F12" s="1"/>
    </row>
    <row r="13" spans="1:6" ht="12.75">
      <c r="A13" s="18" t="s">
        <v>79</v>
      </c>
      <c r="B13" s="18"/>
      <c r="C13" s="40"/>
      <c r="D13" s="18"/>
      <c r="E13" s="46">
        <f>SUM(E10-E7)</f>
        <v>-680.5299999999997</v>
      </c>
      <c r="F13" s="1"/>
    </row>
    <row r="14" spans="1:6" ht="12.75">
      <c r="A14" s="1"/>
      <c r="B14" s="1"/>
      <c r="C14" s="1"/>
      <c r="D14" s="38"/>
      <c r="E14" s="19"/>
      <c r="F14" s="1"/>
    </row>
    <row r="15" spans="1:6" ht="12.75">
      <c r="A15" s="1"/>
      <c r="B15" s="1"/>
      <c r="C15" s="1"/>
      <c r="D15" s="38"/>
      <c r="E15" s="19"/>
      <c r="F15" s="1"/>
    </row>
    <row r="16" spans="1:6" ht="12.75">
      <c r="A16" s="21" t="s">
        <v>16</v>
      </c>
      <c r="B16" s="1"/>
      <c r="C16" s="1"/>
      <c r="D16" s="1"/>
      <c r="E16" s="19"/>
      <c r="F16" s="1"/>
    </row>
    <row r="17" spans="1:6" ht="12.75">
      <c r="A17" s="1"/>
      <c r="B17" s="1"/>
      <c r="C17" s="38"/>
      <c r="D17" s="19"/>
      <c r="E17" s="19"/>
      <c r="F17" s="1"/>
    </row>
    <row r="18" spans="1:6" ht="12.75">
      <c r="A18" s="17" t="s">
        <v>80</v>
      </c>
      <c r="B18" s="17"/>
      <c r="C18" s="36"/>
      <c r="D18" s="41"/>
      <c r="E18" s="42">
        <v>9490.5</v>
      </c>
      <c r="F18" s="1"/>
    </row>
    <row r="19" spans="1:6" ht="12.75">
      <c r="A19" s="1"/>
      <c r="B19" s="1"/>
      <c r="C19" s="38"/>
      <c r="D19" s="19"/>
      <c r="E19" s="19"/>
      <c r="F19" s="1"/>
    </row>
    <row r="20" spans="1:6" ht="12.75">
      <c r="A20" s="17" t="s">
        <v>81</v>
      </c>
      <c r="B20" s="17"/>
      <c r="C20" s="17"/>
      <c r="D20" s="17"/>
      <c r="E20" s="37">
        <v>237.4</v>
      </c>
      <c r="F20" s="1"/>
    </row>
    <row r="21" spans="1:6" ht="12.75">
      <c r="A21" s="1"/>
      <c r="B21" s="1"/>
      <c r="C21" s="1"/>
      <c r="D21" s="1"/>
      <c r="E21" s="19"/>
      <c r="F21" s="1"/>
    </row>
    <row r="22" spans="1:6" ht="12.75">
      <c r="A22" s="17" t="s">
        <v>85</v>
      </c>
      <c r="B22" s="17"/>
      <c r="C22" s="40"/>
      <c r="D22" s="37"/>
      <c r="E22" s="42">
        <v>8884.4</v>
      </c>
      <c r="F22" s="1"/>
    </row>
    <row r="23" spans="1:6" ht="12.75">
      <c r="A23" s="1"/>
      <c r="B23" s="1"/>
      <c r="C23" s="1"/>
      <c r="D23" s="1"/>
      <c r="E23" s="19"/>
      <c r="F23" s="1" t="s">
        <v>17</v>
      </c>
    </row>
    <row r="24" spans="1:6" ht="12.75">
      <c r="A24" s="17" t="s">
        <v>86</v>
      </c>
      <c r="B24" s="17"/>
      <c r="C24" s="17"/>
      <c r="D24" s="17"/>
      <c r="E24" s="37">
        <v>130.1</v>
      </c>
      <c r="F24" s="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5"/>
  <sheetViews>
    <sheetView workbookViewId="0" topLeftCell="A1">
      <selection activeCell="D27" sqref="D27"/>
    </sheetView>
  </sheetViews>
  <sheetFormatPr defaultColWidth="11.421875" defaultRowHeight="12.75"/>
  <cols>
    <col min="1" max="1" width="12.7109375" style="43" bestFit="1" customWidth="1"/>
    <col min="2" max="2" width="14.7109375" style="1" bestFit="1" customWidth="1"/>
    <col min="3" max="3" width="13.140625" style="38" bestFit="1" customWidth="1"/>
    <col min="4" max="16384" width="11.421875" style="1" customWidth="1"/>
  </cols>
  <sheetData>
    <row r="1" spans="1:3" ht="12.75">
      <c r="A1" s="43" t="s">
        <v>18</v>
      </c>
      <c r="B1" s="1" t="s">
        <v>19</v>
      </c>
      <c r="C1" s="38" t="s">
        <v>20</v>
      </c>
    </row>
    <row r="2" spans="3:4" ht="12.75">
      <c r="C2" s="38" t="s">
        <v>21</v>
      </c>
      <c r="D2" s="1" t="s">
        <v>22</v>
      </c>
    </row>
    <row r="3" spans="1:4" ht="12.75">
      <c r="A3" s="15">
        <v>39449</v>
      </c>
      <c r="B3" s="19">
        <v>9446.3</v>
      </c>
      <c r="C3" s="45">
        <v>-44.19</v>
      </c>
      <c r="D3" s="1" t="s">
        <v>36</v>
      </c>
    </row>
    <row r="4" spans="1:4" ht="12.75">
      <c r="A4" s="15">
        <v>39451</v>
      </c>
      <c r="B4" s="19">
        <v>9716.3</v>
      </c>
      <c r="C4" s="44">
        <v>270</v>
      </c>
      <c r="D4" s="1" t="s">
        <v>37</v>
      </c>
    </row>
    <row r="5" spans="1:4" ht="12.75">
      <c r="A5" s="15">
        <v>39461</v>
      </c>
      <c r="B5" s="19">
        <v>10031.3</v>
      </c>
      <c r="C5" s="44">
        <v>315</v>
      </c>
      <c r="D5" s="1" t="s">
        <v>38</v>
      </c>
    </row>
    <row r="6" spans="1:4" ht="12.75">
      <c r="A6" s="43">
        <v>39461</v>
      </c>
      <c r="B6" s="19">
        <v>10346.3</v>
      </c>
      <c r="C6" s="44">
        <v>315</v>
      </c>
      <c r="D6" s="1" t="s">
        <v>39</v>
      </c>
    </row>
    <row r="7" spans="1:4" ht="12.75">
      <c r="A7" s="43">
        <v>39462</v>
      </c>
      <c r="B7" s="19">
        <v>10571.3</v>
      </c>
      <c r="C7" s="44">
        <v>225</v>
      </c>
      <c r="D7" s="1" t="s">
        <v>45</v>
      </c>
    </row>
    <row r="8" spans="1:4" ht="12.75">
      <c r="A8" s="43">
        <v>39462</v>
      </c>
      <c r="B8" s="19">
        <v>10796.3</v>
      </c>
      <c r="C8" s="44">
        <v>225</v>
      </c>
      <c r="D8" s="1" t="s">
        <v>40</v>
      </c>
    </row>
    <row r="9" spans="1:4" ht="12.75">
      <c r="A9" s="43">
        <v>39465</v>
      </c>
      <c r="B9" s="19">
        <v>9826.3</v>
      </c>
      <c r="C9" s="45">
        <v>-970</v>
      </c>
      <c r="D9" s="43" t="s">
        <v>35</v>
      </c>
    </row>
    <row r="10" spans="1:4" ht="12.75">
      <c r="A10" s="43">
        <v>39465</v>
      </c>
      <c r="B10" s="19">
        <v>9825.3</v>
      </c>
      <c r="C10" s="45">
        <v>-1</v>
      </c>
      <c r="D10" s="1" t="s">
        <v>41</v>
      </c>
    </row>
    <row r="11" spans="1:4" ht="12.75">
      <c r="A11" s="43">
        <v>39468</v>
      </c>
      <c r="B11" s="19">
        <v>9825.37</v>
      </c>
      <c r="C11" s="44">
        <v>0.07</v>
      </c>
      <c r="D11" s="1" t="s">
        <v>42</v>
      </c>
    </row>
    <row r="12" spans="1:4" ht="12.75">
      <c r="A12" s="43">
        <v>39468</v>
      </c>
      <c r="B12" s="19">
        <v>10275.37</v>
      </c>
      <c r="C12" s="44">
        <v>450</v>
      </c>
      <c r="D12" s="1" t="s">
        <v>43</v>
      </c>
    </row>
    <row r="13" spans="1:4" ht="12.75">
      <c r="A13" s="43">
        <v>39468</v>
      </c>
      <c r="B13" s="19">
        <v>10365.37</v>
      </c>
      <c r="C13" s="52">
        <v>90</v>
      </c>
      <c r="D13" s="1" t="s">
        <v>82</v>
      </c>
    </row>
    <row r="14" spans="1:4" ht="12.75">
      <c r="A14" s="43">
        <v>39469</v>
      </c>
      <c r="B14" s="19">
        <v>10680.37</v>
      </c>
      <c r="C14" s="44">
        <v>315</v>
      </c>
      <c r="D14" s="1" t="s">
        <v>46</v>
      </c>
    </row>
    <row r="15" spans="1:4" ht="12.75">
      <c r="A15" s="43">
        <v>39469</v>
      </c>
      <c r="B15" s="19">
        <v>10080.37</v>
      </c>
      <c r="C15" s="45">
        <v>-600</v>
      </c>
      <c r="D15" s="1" t="s">
        <v>47</v>
      </c>
    </row>
    <row r="16" spans="1:4" ht="12.75">
      <c r="A16" s="43">
        <v>39470</v>
      </c>
      <c r="B16" s="19">
        <v>9480.37</v>
      </c>
      <c r="C16" s="45">
        <v>-600</v>
      </c>
      <c r="D16" s="1" t="s">
        <v>31</v>
      </c>
    </row>
    <row r="17" spans="1:4" ht="12.75">
      <c r="A17" s="43">
        <v>39470</v>
      </c>
      <c r="B17" s="19">
        <v>9604.37</v>
      </c>
      <c r="C17" s="44">
        <v>124</v>
      </c>
      <c r="D17" s="1" t="s">
        <v>48</v>
      </c>
    </row>
    <row r="18" spans="1:4" ht="12.75">
      <c r="A18" s="43">
        <v>39471</v>
      </c>
      <c r="B18" s="19">
        <v>9004.37</v>
      </c>
      <c r="C18" s="45">
        <v>-600</v>
      </c>
      <c r="D18" s="1" t="s">
        <v>47</v>
      </c>
    </row>
    <row r="19" spans="1:4" ht="12.75">
      <c r="A19" s="43">
        <v>39472</v>
      </c>
      <c r="B19" s="19">
        <v>9094.37</v>
      </c>
      <c r="C19" s="44">
        <v>90</v>
      </c>
      <c r="D19" s="1" t="s">
        <v>49</v>
      </c>
    </row>
    <row r="20" spans="1:4" ht="12.75">
      <c r="A20" s="43">
        <v>39472</v>
      </c>
      <c r="B20" s="19">
        <v>9274.37</v>
      </c>
      <c r="C20" s="44">
        <v>180</v>
      </c>
      <c r="D20" s="1" t="s">
        <v>51</v>
      </c>
    </row>
    <row r="21" spans="1:4" ht="12.75">
      <c r="A21" s="43">
        <v>39473</v>
      </c>
      <c r="B21" s="19">
        <v>9634.37</v>
      </c>
      <c r="C21" s="44">
        <v>360</v>
      </c>
      <c r="D21" s="1" t="s">
        <v>50</v>
      </c>
    </row>
    <row r="22" spans="1:4" ht="12.75">
      <c r="A22" s="43" t="s">
        <v>52</v>
      </c>
      <c r="B22" s="19">
        <v>9034.37</v>
      </c>
      <c r="C22" s="45">
        <v>-600</v>
      </c>
      <c r="D22" s="1" t="s">
        <v>47</v>
      </c>
    </row>
    <row r="23" spans="1:4" ht="12.75">
      <c r="A23" s="43">
        <v>39477</v>
      </c>
      <c r="B23" s="19">
        <v>8434.37</v>
      </c>
      <c r="C23" s="45">
        <v>-600</v>
      </c>
      <c r="D23" s="1" t="s">
        <v>31</v>
      </c>
    </row>
    <row r="24" spans="1:4" ht="12.75">
      <c r="A24" s="43">
        <v>39532</v>
      </c>
      <c r="B24" s="19">
        <v>8884.37</v>
      </c>
      <c r="C24" s="44">
        <v>450</v>
      </c>
      <c r="D24" s="1" t="s">
        <v>53</v>
      </c>
    </row>
    <row r="25" spans="1:3" ht="12.75">
      <c r="A25" s="43">
        <v>39477</v>
      </c>
      <c r="B25" s="19">
        <v>8884.37</v>
      </c>
      <c r="C25" s="44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juan</cp:lastModifiedBy>
  <dcterms:created xsi:type="dcterms:W3CDTF">2008-01-05T18:41:50Z</dcterms:created>
  <dcterms:modified xsi:type="dcterms:W3CDTF">2008-04-01T20:17:04Z</dcterms:modified>
  <cp:category/>
  <cp:version/>
  <cp:contentType/>
  <cp:contentStatus/>
</cp:coreProperties>
</file>