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65401" windowWidth="7995" windowHeight="9525" activeTab="0"/>
  </bookViews>
  <sheets>
    <sheet name="Ingresos" sheetId="1" r:id="rId1"/>
    <sheet name="Gastos" sheetId="2" r:id="rId2"/>
    <sheet name="Balance" sheetId="3" r:id="rId3"/>
    <sheet name="Movimientos" sheetId="4" r:id="rId4"/>
  </sheets>
  <definedNames/>
  <calcPr fullCalcOnLoad="1"/>
</workbook>
</file>

<file path=xl/sharedStrings.xml><?xml version="1.0" encoding="utf-8"?>
<sst xmlns="http://schemas.openxmlformats.org/spreadsheetml/2006/main" count="80" uniqueCount="73">
  <si>
    <t>subtotal Otros ingresos</t>
  </si>
  <si>
    <t>Subtotal Cuota Diciembre</t>
  </si>
  <si>
    <t>TOTAL INGRESOS DICIEMBRE</t>
  </si>
  <si>
    <t xml:space="preserve">subtotal asignaciones </t>
  </si>
  <si>
    <t>TRANSPORTE</t>
  </si>
  <si>
    <t>Abono Transporte X3</t>
  </si>
  <si>
    <t>Gasolina Boxer</t>
  </si>
  <si>
    <t>Gasolina Chipen</t>
  </si>
  <si>
    <t>subtotal transporte</t>
  </si>
  <si>
    <t>AGRICOLA</t>
  </si>
  <si>
    <t>COMUNICACIÓN</t>
  </si>
  <si>
    <t>Teléfono</t>
  </si>
  <si>
    <t>subtotal comunicación</t>
  </si>
  <si>
    <t>MATERIAL</t>
  </si>
  <si>
    <t>subtotal materiales</t>
  </si>
  <si>
    <t>700x3.5</t>
  </si>
  <si>
    <t>subtotal agrícola</t>
  </si>
  <si>
    <t>ESTADO DE LA CUENTA BANCARIA</t>
  </si>
  <si>
    <t xml:space="preserve"> </t>
  </si>
  <si>
    <t>FECHA</t>
  </si>
  <si>
    <t>BANCO</t>
  </si>
  <si>
    <t>MOVIMIENTO</t>
  </si>
  <si>
    <t>Cantidad</t>
  </si>
  <si>
    <t>Concepto</t>
  </si>
  <si>
    <t>CUOTAS</t>
  </si>
  <si>
    <t>Malasaña</t>
  </si>
  <si>
    <t>Jarapatata</t>
  </si>
  <si>
    <t>Bah-pies</t>
  </si>
  <si>
    <t>Rastro</t>
  </si>
  <si>
    <t>Otros ingresos</t>
  </si>
  <si>
    <t>Abono intereses</t>
  </si>
  <si>
    <t>Arganzuela</t>
  </si>
  <si>
    <t>Rivas</t>
  </si>
  <si>
    <t>bah rivas mes diciembre y enero venancio </t>
  </si>
  <si>
    <t>RECIBO DE TELEFONO</t>
  </si>
  <si>
    <t>BAH PIES (FEBRERO 08) 6 BOLSAS AUTORA: INMACULADA DOMINGUEZ</t>
  </si>
  <si>
    <t>315 eur marzo 7 bolsas arganzuela</t>
  </si>
  <si>
    <t>REINTEGRO CAJERO AUTOMATICO</t>
  </si>
  <si>
    <t>360,00 </t>
  </si>
  <si>
    <t>8 bolsas rivas marzo </t>
  </si>
  <si>
    <t>JARAPA, MARZO, 7 BOLSAS</t>
  </si>
  <si>
    <t>REINTEGRO CAJERO AUTOMATICO </t>
  </si>
  <si>
    <t>ABONO DE INTERESES</t>
  </si>
  <si>
    <t>5 bolsas marzo AUTOR: bah rastro</t>
  </si>
  <si>
    <t xml:space="preserve"> REINTEGRO CAJERO AUTOMATICO</t>
  </si>
  <si>
    <t>CUOTA MARZO - VILLAVERDE</t>
  </si>
  <si>
    <t xml:space="preserve">FEBRERO 8 BOLSAS GRUPO MALASAÑA </t>
  </si>
  <si>
    <t xml:space="preserve"> REINTEGRO CAJERO AUTOMATICO </t>
  </si>
  <si>
    <t>INGRESOS FEBRERO 2008</t>
  </si>
  <si>
    <t>GASTOS FEBRERO 2008</t>
  </si>
  <si>
    <t>Semillero (6 meses)</t>
  </si>
  <si>
    <t>Patata</t>
  </si>
  <si>
    <t>ASIGNACIONES FEBRERO</t>
  </si>
  <si>
    <t>Gasolina motoazada y desbrozadora</t>
  </si>
  <si>
    <t>Frenos Boxer</t>
  </si>
  <si>
    <t>Lechuga</t>
  </si>
  <si>
    <t>TOTAL GASTOS FEBRERO 07</t>
  </si>
  <si>
    <t>BALANCE FEBRERO 08</t>
  </si>
  <si>
    <t>INGRESOS FEBRERO 07</t>
  </si>
  <si>
    <t>BALANCE FEBRERO 07</t>
  </si>
  <si>
    <t>SALDO A 1 FEBRERO</t>
  </si>
  <si>
    <t>DINERO EN METÁLICO A 1 FEBRERO</t>
  </si>
  <si>
    <t>GASTOS FEBRERO 07</t>
  </si>
  <si>
    <t>SALDO A 29 FEBRERO</t>
  </si>
  <si>
    <t>DINERO EN METÁLICO A 1 DE MARZO</t>
  </si>
  <si>
    <t>FEBRERO</t>
  </si>
  <si>
    <t>ENERO</t>
  </si>
  <si>
    <t>MARZO</t>
  </si>
  <si>
    <t>diciembre y enero</t>
  </si>
  <si>
    <t>Villaverde</t>
  </si>
  <si>
    <t>BAH PIES (FEBRERO 08) 6 BOLSAS</t>
  </si>
  <si>
    <t>5 bolsas marzo bah rastro</t>
  </si>
  <si>
    <t>marzo 7 bolsas arganzuela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</si>
</sst>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</numFmts>
  <fonts count="12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sz val="10"/>
      <color indexed="10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15" applyFont="1" applyFill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4" fontId="3" fillId="0" borderId="0" xfId="15" applyFont="1" applyFill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4" fontId="1" fillId="0" borderId="0" xfId="15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44" fontId="3" fillId="0" borderId="1" xfId="15" applyFont="1" applyFill="1" applyBorder="1" applyAlignment="1">
      <alignment/>
    </xf>
    <xf numFmtId="0" fontId="6" fillId="0" borderId="0" xfId="0" applyFont="1" applyBorder="1" applyAlignment="1">
      <alignment horizontal="right"/>
    </xf>
    <xf numFmtId="14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4" fontId="1" fillId="0" borderId="0" xfId="15" applyFont="1" applyAlignment="1">
      <alignment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2" fontId="3" fillId="0" borderId="1" xfId="0" applyNumberFormat="1" applyFont="1" applyBorder="1" applyAlignment="1" applyProtection="1">
      <alignment/>
      <protection locked="0"/>
    </xf>
    <xf numFmtId="44" fontId="3" fillId="0" borderId="1" xfId="15" applyFont="1" applyBorder="1" applyAlignment="1" applyProtection="1">
      <alignment/>
      <protection locked="0"/>
    </xf>
    <xf numFmtId="44" fontId="3" fillId="0" borderId="1" xfId="15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44" fontId="3" fillId="0" borderId="0" xfId="15" applyFont="1" applyBorder="1" applyAlignment="1" applyProtection="1">
      <alignment/>
      <protection locked="0"/>
    </xf>
    <xf numFmtId="44" fontId="3" fillId="0" borderId="0" xfId="15" applyFont="1" applyBorder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44" fontId="8" fillId="0" borderId="0" xfId="15" applyFont="1" applyAlignment="1">
      <alignment/>
    </xf>
    <xf numFmtId="0" fontId="3" fillId="0" borderId="0" xfId="0" applyFont="1" applyAlignment="1" applyProtection="1">
      <alignment/>
      <protection locked="0"/>
    </xf>
    <xf numFmtId="44" fontId="1" fillId="0" borderId="0" xfId="15" applyFont="1" applyBorder="1" applyAlignment="1">
      <alignment/>
    </xf>
    <xf numFmtId="0" fontId="3" fillId="0" borderId="2" xfId="0" applyFont="1" applyBorder="1" applyAlignment="1">
      <alignment/>
    </xf>
    <xf numFmtId="44" fontId="3" fillId="0" borderId="2" xfId="15" applyFont="1" applyBorder="1" applyAlignment="1">
      <alignment/>
    </xf>
    <xf numFmtId="0" fontId="1" fillId="0" borderId="1" xfId="0" applyFont="1" applyBorder="1" applyAlignment="1">
      <alignment horizontal="right"/>
    </xf>
    <xf numFmtId="44" fontId="1" fillId="0" borderId="1" xfId="15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4" fontId="1" fillId="0" borderId="1" xfId="15" applyFont="1" applyBorder="1" applyAlignment="1" quotePrefix="1">
      <alignment/>
    </xf>
    <xf numFmtId="44" fontId="8" fillId="0" borderId="1" xfId="15" applyFont="1" applyBorder="1" applyAlignment="1">
      <alignment/>
    </xf>
    <xf numFmtId="14" fontId="1" fillId="0" borderId="0" xfId="0" applyNumberFormat="1" applyFont="1" applyAlignment="1">
      <alignment/>
    </xf>
    <xf numFmtId="44" fontId="1" fillId="0" borderId="0" xfId="15" applyFont="1" applyAlignment="1">
      <alignment horizontal="right"/>
    </xf>
    <xf numFmtId="44" fontId="10" fillId="0" borderId="0" xfId="15" applyFont="1" applyAlignment="1">
      <alignment horizontal="right"/>
    </xf>
    <xf numFmtId="44" fontId="1" fillId="0" borderId="0" xfId="0" applyNumberFormat="1" applyFont="1" applyAlignment="1">
      <alignment horizontal="right"/>
    </xf>
    <xf numFmtId="44" fontId="11" fillId="0" borderId="1" xfId="15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10" sqref="C10"/>
    </sheetView>
  </sheetViews>
  <sheetFormatPr defaultColWidth="11.421875" defaultRowHeight="12.75"/>
  <cols>
    <col min="1" max="3" width="11.421875" style="1" customWidth="1"/>
    <col min="4" max="4" width="14.421875" style="1" bestFit="1" customWidth="1"/>
    <col min="5" max="16384" width="11.421875" style="1" customWidth="1"/>
  </cols>
  <sheetData>
    <row r="1" spans="3:4" ht="18">
      <c r="C1" s="2" t="s">
        <v>48</v>
      </c>
      <c r="D1" s="3"/>
    </row>
    <row r="2" ht="12.75">
      <c r="D2" s="3"/>
    </row>
    <row r="3" spans="1:4" ht="12.75">
      <c r="A3" s="4" t="s">
        <v>24</v>
      </c>
      <c r="B3" s="5"/>
      <c r="C3" s="4"/>
      <c r="D3" s="6"/>
    </row>
    <row r="4" spans="1:4" ht="12.75">
      <c r="A4" s="56" t="s">
        <v>67</v>
      </c>
      <c r="B4" s="8"/>
      <c r="C4" s="53"/>
      <c r="D4" s="23"/>
    </row>
    <row r="5" spans="1:5" ht="12.75">
      <c r="A5" s="54"/>
      <c r="B5" s="8" t="s">
        <v>31</v>
      </c>
      <c r="C5" s="53">
        <v>7</v>
      </c>
      <c r="D5" s="49">
        <v>315</v>
      </c>
      <c r="E5" s="1" t="s">
        <v>72</v>
      </c>
    </row>
    <row r="6" spans="1:5" ht="12.75">
      <c r="A6" s="54"/>
      <c r="B6" s="8" t="s">
        <v>26</v>
      </c>
      <c r="C6" s="55">
        <v>7</v>
      </c>
      <c r="D6" s="49">
        <v>315</v>
      </c>
      <c r="E6" s="1" t="s">
        <v>40</v>
      </c>
    </row>
    <row r="7" spans="1:5" ht="12.75">
      <c r="A7" s="54"/>
      <c r="B7" s="8" t="s">
        <v>28</v>
      </c>
      <c r="C7" s="55">
        <v>5</v>
      </c>
      <c r="D7" s="49">
        <v>225</v>
      </c>
      <c r="E7" s="1" t="s">
        <v>71</v>
      </c>
    </row>
    <row r="8" spans="1:5" ht="12.75">
      <c r="A8" s="54"/>
      <c r="B8" s="8" t="s">
        <v>32</v>
      </c>
      <c r="C8" s="57">
        <v>8</v>
      </c>
      <c r="D8" s="49">
        <v>360</v>
      </c>
      <c r="E8" s="1" t="s">
        <v>39</v>
      </c>
    </row>
    <row r="9" spans="1:5" ht="12.75">
      <c r="A9" s="54"/>
      <c r="B9" s="8" t="s">
        <v>69</v>
      </c>
      <c r="C9" s="55">
        <v>2</v>
      </c>
      <c r="D9" s="49">
        <v>90</v>
      </c>
      <c r="E9" s="1" t="s">
        <v>45</v>
      </c>
    </row>
    <row r="10" spans="1:4" ht="12.75">
      <c r="A10" s="7"/>
      <c r="B10" s="8"/>
      <c r="D10" s="9"/>
    </row>
    <row r="11" spans="1:4" ht="12.75">
      <c r="A11" s="4" t="s">
        <v>65</v>
      </c>
      <c r="B11" s="8"/>
      <c r="C11" s="10"/>
      <c r="D11" s="9"/>
    </row>
    <row r="12" spans="1:5" ht="12.75">
      <c r="A12" s="54"/>
      <c r="B12" s="8" t="s">
        <v>25</v>
      </c>
      <c r="C12" s="55">
        <v>8</v>
      </c>
      <c r="D12" s="49">
        <v>360</v>
      </c>
      <c r="E12" s="1" t="s">
        <v>46</v>
      </c>
    </row>
    <row r="13" spans="1:5" ht="12.75">
      <c r="A13" s="54"/>
      <c r="B13" s="1" t="s">
        <v>27</v>
      </c>
      <c r="C13" s="53">
        <v>6</v>
      </c>
      <c r="D13" s="49">
        <v>270</v>
      </c>
      <c r="E13" s="1" t="s">
        <v>70</v>
      </c>
    </row>
    <row r="14" spans="1:4" ht="12.75">
      <c r="A14" s="54"/>
      <c r="C14" s="53"/>
      <c r="D14" s="49"/>
    </row>
    <row r="15" spans="1:4" ht="12.75">
      <c r="A15" s="56" t="s">
        <v>66</v>
      </c>
      <c r="B15" s="8"/>
      <c r="C15" s="53"/>
      <c r="D15" s="23"/>
    </row>
    <row r="16" spans="1:5" ht="12.75">
      <c r="A16" s="54"/>
      <c r="B16" s="8" t="s">
        <v>32</v>
      </c>
      <c r="C16" s="53">
        <v>2</v>
      </c>
      <c r="D16" s="23">
        <v>90</v>
      </c>
      <c r="E16" s="1" t="s">
        <v>68</v>
      </c>
    </row>
    <row r="17" spans="1:4" ht="12.75">
      <c r="A17" s="54"/>
      <c r="B17" s="8"/>
      <c r="C17" s="55"/>
      <c r="D17" s="9"/>
    </row>
    <row r="18" spans="2:4" ht="12.75">
      <c r="B18" s="11"/>
      <c r="C18" s="55"/>
      <c r="D18" s="9"/>
    </row>
    <row r="19" spans="2:4" ht="12.75">
      <c r="B19" s="11"/>
      <c r="C19" s="55"/>
      <c r="D19" s="9"/>
    </row>
    <row r="20" spans="1:4" ht="12.75">
      <c r="A20" s="20" t="s">
        <v>1</v>
      </c>
      <c r="B20" s="12"/>
      <c r="C20" s="58"/>
      <c r="D20" s="13">
        <f>SUM(D5:D17)</f>
        <v>2025</v>
      </c>
    </row>
    <row r="21" spans="1:4" ht="12.75">
      <c r="A21" s="14"/>
      <c r="B21" s="8"/>
      <c r="C21" s="5"/>
      <c r="D21" s="9"/>
    </row>
    <row r="22" spans="1:4" ht="12.75">
      <c r="A22" s="15" t="s">
        <v>29</v>
      </c>
      <c r="B22" s="8"/>
      <c r="C22" s="5"/>
      <c r="D22" s="9"/>
    </row>
    <row r="23" spans="1:4" ht="12.75">
      <c r="A23" s="16"/>
      <c r="B23" s="8" t="s">
        <v>30</v>
      </c>
      <c r="C23" s="5"/>
      <c r="D23" s="9">
        <v>0.07</v>
      </c>
    </row>
    <row r="24" ht="12.75">
      <c r="D24" s="3"/>
    </row>
    <row r="25" spans="1:4" ht="12.75">
      <c r="A25" s="20" t="s">
        <v>0</v>
      </c>
      <c r="B25" s="18"/>
      <c r="C25" s="19"/>
      <c r="D25" s="13">
        <f>SUM(D22:D23)</f>
        <v>0.07</v>
      </c>
    </row>
    <row r="26" spans="3:4" ht="12.75">
      <c r="C26" s="5"/>
      <c r="D26" s="9"/>
    </row>
    <row r="27" spans="3:5" ht="12.75">
      <c r="C27" s="17"/>
      <c r="D27" s="9"/>
      <c r="E27" s="6"/>
    </row>
    <row r="28" spans="1:4" ht="12.75">
      <c r="A28" s="20" t="s">
        <v>2</v>
      </c>
      <c r="B28" s="18"/>
      <c r="C28" s="21"/>
      <c r="D28" s="13">
        <f>SUM(D25,D20)</f>
        <v>2025.07</v>
      </c>
    </row>
    <row r="29" spans="3:4" ht="12.75">
      <c r="C29" s="22"/>
      <c r="D29" s="6"/>
    </row>
    <row r="30" spans="3:4" ht="12.75">
      <c r="C30" s="22"/>
      <c r="D30" s="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2">
      <selection activeCell="B50" sqref="B50"/>
    </sheetView>
  </sheetViews>
  <sheetFormatPr defaultColWidth="11.421875" defaultRowHeight="12.75"/>
  <cols>
    <col min="4" max="4" width="14.421875" style="0" bestFit="1" customWidth="1"/>
  </cols>
  <sheetData>
    <row r="1" spans="1:7" ht="12.75">
      <c r="A1" s="1"/>
      <c r="B1" s="1"/>
      <c r="C1" s="1"/>
      <c r="D1" s="23"/>
      <c r="E1" s="1"/>
      <c r="F1" s="1"/>
      <c r="G1" s="1"/>
    </row>
    <row r="2" spans="1:7" ht="12.75">
      <c r="A2" s="1"/>
      <c r="B2" s="1"/>
      <c r="C2" s="1"/>
      <c r="D2" s="23"/>
      <c r="E2" s="1"/>
      <c r="F2" s="1"/>
      <c r="G2" s="1"/>
    </row>
    <row r="3" spans="1:7" ht="18">
      <c r="A3" s="1"/>
      <c r="B3" s="1"/>
      <c r="C3" s="1"/>
      <c r="D3" s="24" t="s">
        <v>49</v>
      </c>
      <c r="E3" s="1"/>
      <c r="F3" s="1"/>
      <c r="G3" s="1"/>
    </row>
    <row r="4" spans="1:7" ht="12.75">
      <c r="A4" s="1"/>
      <c r="B4" s="1"/>
      <c r="C4" s="1"/>
      <c r="D4" s="23"/>
      <c r="E4" s="1"/>
      <c r="F4" s="1"/>
      <c r="G4" s="1"/>
    </row>
    <row r="5" spans="1:7" ht="12.75">
      <c r="A5" s="1"/>
      <c r="B5" s="1"/>
      <c r="C5" s="1"/>
      <c r="D5" s="23"/>
      <c r="E5" s="1"/>
      <c r="F5" s="1"/>
      <c r="G5" s="1"/>
    </row>
    <row r="6" spans="1:7" ht="12.75">
      <c r="A6" s="25" t="s">
        <v>52</v>
      </c>
      <c r="B6" s="1"/>
      <c r="C6" s="1"/>
      <c r="D6" s="23"/>
      <c r="E6" s="1"/>
      <c r="F6" s="1"/>
      <c r="G6" s="1"/>
    </row>
    <row r="7" spans="1:7" ht="12.75">
      <c r="A7" s="25"/>
      <c r="B7" s="1"/>
      <c r="C7" s="1"/>
      <c r="D7" s="23"/>
      <c r="E7" s="1"/>
      <c r="F7" s="1"/>
      <c r="G7" s="1"/>
    </row>
    <row r="8" spans="1:7" ht="12.75">
      <c r="A8" s="25"/>
      <c r="B8" s="1" t="s">
        <v>15</v>
      </c>
      <c r="C8" s="1"/>
      <c r="D8" s="23">
        <v>2450</v>
      </c>
      <c r="E8" s="1"/>
      <c r="F8" s="1"/>
      <c r="G8" s="1"/>
    </row>
    <row r="9" spans="1:7" ht="12.75">
      <c r="A9" s="1"/>
      <c r="B9" s="1"/>
      <c r="C9" s="1"/>
      <c r="D9" s="23"/>
      <c r="E9" s="1"/>
      <c r="F9" s="1"/>
      <c r="G9" s="1"/>
    </row>
    <row r="10" spans="1:7" ht="12.75">
      <c r="A10" s="26" t="s">
        <v>3</v>
      </c>
      <c r="B10" s="27"/>
      <c r="C10" s="28"/>
      <c r="D10" s="29">
        <v>2450</v>
      </c>
      <c r="E10" s="1"/>
      <c r="F10" s="1"/>
      <c r="G10" s="1"/>
    </row>
    <row r="11" spans="1:7" ht="12.75">
      <c r="A11" s="30"/>
      <c r="B11" s="31"/>
      <c r="C11" s="32"/>
      <c r="D11" s="33"/>
      <c r="E11" s="1"/>
      <c r="F11" s="1"/>
      <c r="G11" s="1"/>
    </row>
    <row r="12" spans="1:7" ht="12.75">
      <c r="A12" s="1"/>
      <c r="B12" s="1"/>
      <c r="C12" s="1"/>
      <c r="D12" s="23"/>
      <c r="E12" s="1"/>
      <c r="F12" s="1"/>
      <c r="G12" s="1"/>
    </row>
    <row r="13" spans="1:7" ht="12.75">
      <c r="A13" s="25" t="s">
        <v>4</v>
      </c>
      <c r="B13" s="1"/>
      <c r="C13" s="1"/>
      <c r="D13" s="23"/>
      <c r="E13" s="1"/>
      <c r="F13" s="1"/>
      <c r="G13" s="1"/>
    </row>
    <row r="14" spans="1:7" ht="12.75">
      <c r="A14" s="34"/>
      <c r="B14" s="1"/>
      <c r="C14" s="1"/>
      <c r="D14" s="23"/>
      <c r="E14" s="1"/>
      <c r="F14" s="1"/>
      <c r="G14" s="1"/>
    </row>
    <row r="15" spans="1:7" ht="12.75">
      <c r="A15" s="35" t="s">
        <v>5</v>
      </c>
      <c r="B15" s="25"/>
      <c r="C15" s="23"/>
      <c r="D15" s="36">
        <v>200</v>
      </c>
      <c r="E15" s="1"/>
      <c r="F15" s="1"/>
      <c r="G15" s="1"/>
    </row>
    <row r="16" spans="1:7" ht="12.75">
      <c r="A16" s="35" t="s">
        <v>6</v>
      </c>
      <c r="B16" s="1"/>
      <c r="C16" s="23"/>
      <c r="D16" s="23">
        <v>105</v>
      </c>
      <c r="E16" s="37"/>
      <c r="F16" s="1"/>
      <c r="G16" s="1"/>
    </row>
    <row r="17" spans="1:7" ht="12.75">
      <c r="A17" s="1" t="s">
        <v>7</v>
      </c>
      <c r="B17" s="1"/>
      <c r="C17" s="23"/>
      <c r="D17" s="23">
        <v>40</v>
      </c>
      <c r="E17" s="1"/>
      <c r="F17" s="1"/>
      <c r="G17" s="1"/>
    </row>
    <row r="18" spans="1:7" ht="12.75">
      <c r="A18" s="1" t="s">
        <v>54</v>
      </c>
      <c r="B18" s="1"/>
      <c r="C18" s="23"/>
      <c r="D18" s="23">
        <v>125</v>
      </c>
      <c r="E18" s="1"/>
      <c r="F18" s="1"/>
      <c r="G18" s="1"/>
    </row>
    <row r="19" spans="1:7" ht="12.75">
      <c r="A19" s="1"/>
      <c r="B19" s="1"/>
      <c r="C19" s="23"/>
      <c r="D19" s="23"/>
      <c r="E19" s="1"/>
      <c r="F19" s="1"/>
      <c r="G19" s="1"/>
    </row>
    <row r="20" spans="1:7" ht="12.75">
      <c r="A20" s="20" t="s">
        <v>8</v>
      </c>
      <c r="B20" s="20"/>
      <c r="C20" s="29"/>
      <c r="D20" s="29">
        <f>SUM(D15:D18)</f>
        <v>470</v>
      </c>
      <c r="E20" s="1"/>
      <c r="F20" s="4"/>
      <c r="G20" s="4"/>
    </row>
    <row r="21" spans="1:7" ht="12.75">
      <c r="A21" s="4"/>
      <c r="B21" s="4"/>
      <c r="C21" s="33"/>
      <c r="D21" s="33"/>
      <c r="E21" s="1"/>
      <c r="F21" s="4"/>
      <c r="G21" s="4"/>
    </row>
    <row r="22" spans="1:7" ht="12.75">
      <c r="A22" s="4"/>
      <c r="B22" s="4"/>
      <c r="C22" s="33"/>
      <c r="D22" s="33"/>
      <c r="E22" s="1"/>
      <c r="F22" s="1"/>
      <c r="G22" s="1"/>
    </row>
    <row r="23" spans="1:7" ht="12.75">
      <c r="A23" s="25" t="s">
        <v>9</v>
      </c>
      <c r="B23" s="1"/>
      <c r="C23" s="1"/>
      <c r="D23" s="23"/>
      <c r="E23" s="1"/>
      <c r="F23" s="1"/>
      <c r="G23" s="1"/>
    </row>
    <row r="24" spans="1:7" ht="12.75">
      <c r="A24" s="25"/>
      <c r="B24" s="1"/>
      <c r="C24" s="1"/>
      <c r="D24" s="23"/>
      <c r="E24" s="1"/>
      <c r="F24" s="1"/>
      <c r="G24" s="1"/>
    </row>
    <row r="25" spans="1:7" ht="12.75">
      <c r="A25" s="1" t="s">
        <v>51</v>
      </c>
      <c r="B25" s="1"/>
      <c r="C25" s="1"/>
      <c r="D25" s="23">
        <v>68</v>
      </c>
      <c r="E25" s="1"/>
      <c r="F25" s="1"/>
      <c r="G25" s="1"/>
    </row>
    <row r="26" spans="1:7" ht="12.75">
      <c r="A26" s="1" t="s">
        <v>50</v>
      </c>
      <c r="B26" s="1"/>
      <c r="C26" s="1"/>
      <c r="D26" s="23">
        <v>160</v>
      </c>
      <c r="E26" s="1"/>
      <c r="F26" s="1"/>
      <c r="G26" s="1"/>
    </row>
    <row r="27" spans="1:7" ht="12.75">
      <c r="A27" s="1" t="s">
        <v>55</v>
      </c>
      <c r="B27" s="1"/>
      <c r="C27" s="1"/>
      <c r="D27" s="23">
        <v>24</v>
      </c>
      <c r="E27" s="1"/>
      <c r="F27" s="1"/>
      <c r="G27" s="1"/>
    </row>
    <row r="28" spans="1:7" ht="12.75">
      <c r="A28" s="1"/>
      <c r="B28" s="1"/>
      <c r="C28" s="1"/>
      <c r="D28" s="23"/>
      <c r="E28" s="1"/>
      <c r="F28" s="1"/>
      <c r="G28" s="1"/>
    </row>
    <row r="29" spans="1:7" ht="12.75">
      <c r="A29" s="20" t="s">
        <v>16</v>
      </c>
      <c r="B29" s="20"/>
      <c r="C29" s="20"/>
      <c r="D29" s="29">
        <f>SUM(D25:D27)</f>
        <v>252</v>
      </c>
      <c r="E29" s="1"/>
      <c r="F29" s="1"/>
      <c r="G29" s="1"/>
    </row>
    <row r="30" spans="1:7" ht="12.75">
      <c r="A30" s="4"/>
      <c r="B30" s="4"/>
      <c r="C30" s="4"/>
      <c r="D30" s="33"/>
      <c r="E30" s="1"/>
      <c r="F30" s="1"/>
      <c r="G30" s="1"/>
    </row>
    <row r="31" spans="1:7" ht="12.75">
      <c r="A31" s="1"/>
      <c r="B31" s="1"/>
      <c r="C31" s="1"/>
      <c r="D31" s="23"/>
      <c r="E31" s="1"/>
      <c r="F31" s="1"/>
      <c r="G31" s="1"/>
    </row>
    <row r="32" spans="1:7" ht="12.75">
      <c r="A32" s="25" t="s">
        <v>10</v>
      </c>
      <c r="B32" s="1"/>
      <c r="C32" s="23"/>
      <c r="D32" s="23"/>
      <c r="E32" s="1"/>
      <c r="F32" s="1"/>
      <c r="G32" s="1"/>
    </row>
    <row r="33" spans="1:7" ht="12.75">
      <c r="A33" s="25"/>
      <c r="B33" s="1"/>
      <c r="C33" s="23"/>
      <c r="D33" s="23"/>
      <c r="E33" s="1"/>
      <c r="F33" s="1"/>
      <c r="G33" s="1"/>
    </row>
    <row r="34" spans="1:7" ht="12.75">
      <c r="A34" s="1" t="s">
        <v>11</v>
      </c>
      <c r="B34" s="1"/>
      <c r="C34" s="1"/>
      <c r="D34" s="36">
        <v>36</v>
      </c>
      <c r="E34" s="1"/>
      <c r="F34" s="1"/>
      <c r="G34" s="1"/>
    </row>
    <row r="35" spans="1:7" ht="12.75">
      <c r="A35" s="1"/>
      <c r="B35" s="1"/>
      <c r="C35" s="1"/>
      <c r="D35" s="23"/>
      <c r="E35" s="1"/>
      <c r="F35" s="1"/>
      <c r="G35" s="1"/>
    </row>
    <row r="36" spans="1:7" ht="12.75">
      <c r="A36" s="20" t="s">
        <v>12</v>
      </c>
      <c r="B36" s="20"/>
      <c r="C36" s="20"/>
      <c r="D36" s="29">
        <f>SUM(D34:D35)</f>
        <v>36</v>
      </c>
      <c r="E36" s="1"/>
      <c r="F36" s="1"/>
      <c r="G36" s="1"/>
    </row>
    <row r="37" spans="1:7" ht="12.75">
      <c r="A37" s="17"/>
      <c r="B37" s="17"/>
      <c r="C37" s="38"/>
      <c r="D37" s="33"/>
      <c r="E37" s="1"/>
      <c r="F37" s="1"/>
      <c r="G37" s="1"/>
    </row>
    <row r="38" spans="1:7" ht="12.75">
      <c r="A38" s="17"/>
      <c r="B38" s="17"/>
      <c r="C38" s="38"/>
      <c r="D38" s="38"/>
      <c r="E38" s="1"/>
      <c r="F38" s="1"/>
      <c r="G38" s="1"/>
    </row>
    <row r="39" spans="1:7" ht="12.75">
      <c r="A39" s="4" t="s">
        <v>13</v>
      </c>
      <c r="B39" s="17"/>
      <c r="C39" s="38"/>
      <c r="D39" s="38"/>
      <c r="E39" s="1"/>
      <c r="F39" s="1"/>
      <c r="G39" s="1"/>
    </row>
    <row r="40" spans="1:7" ht="12.75">
      <c r="A40" s="17"/>
      <c r="B40" s="17"/>
      <c r="C40" s="38"/>
      <c r="D40" s="38"/>
      <c r="E40" s="1"/>
      <c r="F40" s="1"/>
      <c r="G40" s="1"/>
    </row>
    <row r="41" spans="1:7" ht="12.75">
      <c r="A41" s="17" t="s">
        <v>53</v>
      </c>
      <c r="B41" s="17"/>
      <c r="C41" s="38"/>
      <c r="D41" s="38">
        <v>10</v>
      </c>
      <c r="E41" s="1"/>
      <c r="F41" s="1"/>
      <c r="G41" s="1"/>
    </row>
    <row r="42" spans="1:7" ht="12.75">
      <c r="A42" s="1"/>
      <c r="B42" s="1"/>
      <c r="C42" s="1"/>
      <c r="D42" s="23"/>
      <c r="E42" s="1"/>
      <c r="F42" s="1"/>
      <c r="G42" s="1"/>
    </row>
    <row r="43" spans="1:7" ht="12.75">
      <c r="A43" s="20" t="s">
        <v>14</v>
      </c>
      <c r="B43" s="20"/>
      <c r="C43" s="20"/>
      <c r="D43" s="29">
        <f>SUM(D41:D42)</f>
        <v>10</v>
      </c>
      <c r="E43" s="1"/>
      <c r="F43" s="1"/>
      <c r="G43" s="1"/>
    </row>
    <row r="44" spans="1:7" ht="12.75">
      <c r="A44" s="1"/>
      <c r="B44" s="1"/>
      <c r="C44" s="1"/>
      <c r="D44" s="23"/>
      <c r="E44" s="1"/>
      <c r="F44" s="1"/>
      <c r="G44" s="1"/>
    </row>
    <row r="45" spans="1:7" ht="12.75">
      <c r="A45" s="39"/>
      <c r="B45" s="39"/>
      <c r="C45" s="39"/>
      <c r="D45" s="40"/>
      <c r="E45" s="1"/>
      <c r="F45" s="1"/>
      <c r="G45" s="1"/>
    </row>
    <row r="46" spans="1:7" ht="12.75">
      <c r="A46" s="20" t="s">
        <v>56</v>
      </c>
      <c r="B46" s="18"/>
      <c r="C46" s="18"/>
      <c r="D46" s="29">
        <f>SUM(D43,D36,D29,D20,D10)</f>
        <v>3218</v>
      </c>
      <c r="E46" s="1"/>
      <c r="F46" s="1"/>
      <c r="G46" s="1"/>
    </row>
    <row r="47" spans="1:7" ht="12.75">
      <c r="A47" s="1"/>
      <c r="B47" s="1"/>
      <c r="C47" s="1"/>
      <c r="D47" s="23"/>
      <c r="E47" s="1"/>
      <c r="F47" s="1"/>
      <c r="G47" s="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7" sqref="H7"/>
    </sheetView>
  </sheetViews>
  <sheetFormatPr defaultColWidth="11.421875" defaultRowHeight="12.75"/>
  <cols>
    <col min="5" max="5" width="14.421875" style="0" bestFit="1" customWidth="1"/>
  </cols>
  <sheetData>
    <row r="1" spans="1:6" ht="12.75">
      <c r="A1" s="1"/>
      <c r="B1" s="1"/>
      <c r="C1" s="1"/>
      <c r="D1" s="1"/>
      <c r="E1" s="23"/>
      <c r="F1" s="1"/>
    </row>
    <row r="2" spans="1:6" ht="12.75">
      <c r="A2" s="1"/>
      <c r="B2" s="1"/>
      <c r="C2" s="1"/>
      <c r="D2" s="1"/>
      <c r="E2" s="23"/>
      <c r="F2" s="1"/>
    </row>
    <row r="3" spans="1:6" ht="18">
      <c r="A3" s="1"/>
      <c r="B3" s="2" t="s">
        <v>57</v>
      </c>
      <c r="C3" s="1"/>
      <c r="D3" s="1"/>
      <c r="E3" s="23"/>
      <c r="F3" s="1"/>
    </row>
    <row r="4" spans="1:6" ht="12.75">
      <c r="A4" s="1"/>
      <c r="B4" s="1"/>
      <c r="C4" s="1"/>
      <c r="D4" s="1"/>
      <c r="E4" s="23"/>
      <c r="F4" s="1"/>
    </row>
    <row r="5" spans="1:6" ht="12.75">
      <c r="A5" s="1"/>
      <c r="B5" s="1"/>
      <c r="C5" s="1"/>
      <c r="D5" s="1"/>
      <c r="E5" s="23"/>
      <c r="F5" s="1"/>
    </row>
    <row r="6" spans="1:6" ht="12.75">
      <c r="A6" s="1"/>
      <c r="B6" s="1"/>
      <c r="C6" s="1"/>
      <c r="D6" s="1"/>
      <c r="E6" s="23"/>
      <c r="F6" s="1"/>
    </row>
    <row r="7" spans="1:6" ht="12.75">
      <c r="A7" s="18" t="s">
        <v>62</v>
      </c>
      <c r="B7" s="18"/>
      <c r="C7" s="41"/>
      <c r="D7" s="42"/>
      <c r="E7" s="29">
        <v>3218</v>
      </c>
      <c r="F7" s="1"/>
    </row>
    <row r="8" spans="1:6" ht="12.75">
      <c r="A8" s="1"/>
      <c r="B8" s="1"/>
      <c r="C8" s="43"/>
      <c r="D8" s="23"/>
      <c r="E8" s="23"/>
      <c r="F8" s="1"/>
    </row>
    <row r="9" spans="1:6" ht="12.75">
      <c r="A9" s="1"/>
      <c r="B9" s="1"/>
      <c r="C9" s="43"/>
      <c r="D9" s="23"/>
      <c r="E9" s="23"/>
      <c r="F9" s="1"/>
    </row>
    <row r="10" spans="1:6" ht="12.75">
      <c r="A10" s="18" t="s">
        <v>58</v>
      </c>
      <c r="B10" s="18"/>
      <c r="C10" s="41"/>
      <c r="D10" s="18"/>
      <c r="E10" s="13">
        <v>2025.07</v>
      </c>
      <c r="F10" s="1"/>
    </row>
    <row r="11" spans="1:6" ht="12.75">
      <c r="A11" s="17"/>
      <c r="B11" s="17"/>
      <c r="C11" s="44"/>
      <c r="D11" s="17"/>
      <c r="E11" s="38"/>
      <c r="F11" s="1"/>
    </row>
    <row r="12" spans="1:6" ht="12.75">
      <c r="A12" s="1"/>
      <c r="B12" s="1"/>
      <c r="C12" s="1"/>
      <c r="D12" s="1"/>
      <c r="E12" s="23"/>
      <c r="F12" s="1"/>
    </row>
    <row r="13" spans="1:6" ht="12.75">
      <c r="A13" s="20" t="s">
        <v>59</v>
      </c>
      <c r="B13" s="20"/>
      <c r="C13" s="45"/>
      <c r="D13" s="20"/>
      <c r="E13" s="52">
        <f>SUM(E10-E7)</f>
        <v>-1192.93</v>
      </c>
      <c r="F13" s="1"/>
    </row>
    <row r="14" spans="1:6" ht="12.75">
      <c r="A14" s="1"/>
      <c r="B14" s="1"/>
      <c r="C14" s="1"/>
      <c r="D14" s="43"/>
      <c r="E14" s="23"/>
      <c r="F14" s="1"/>
    </row>
    <row r="15" spans="1:6" ht="12.75">
      <c r="A15" s="1"/>
      <c r="B15" s="1"/>
      <c r="C15" s="1"/>
      <c r="D15" s="43"/>
      <c r="E15" s="23"/>
      <c r="F15" s="1"/>
    </row>
    <row r="16" spans="1:6" ht="12.75">
      <c r="A16" s="25" t="s">
        <v>17</v>
      </c>
      <c r="B16" s="1"/>
      <c r="C16" s="1"/>
      <c r="D16" s="1"/>
      <c r="E16" s="23"/>
      <c r="F16" s="1"/>
    </row>
    <row r="17" spans="1:6" ht="12.75">
      <c r="A17" s="1"/>
      <c r="B17" s="1"/>
      <c r="C17" s="43"/>
      <c r="D17" s="23"/>
      <c r="E17" s="23"/>
      <c r="F17" s="1"/>
    </row>
    <row r="18" spans="1:6" ht="12.75">
      <c r="A18" s="18" t="s">
        <v>60</v>
      </c>
      <c r="B18" s="18"/>
      <c r="C18" s="41"/>
      <c r="D18" s="46"/>
      <c r="E18" s="47">
        <v>8884.4</v>
      </c>
      <c r="F18" s="1"/>
    </row>
    <row r="19" spans="1:6" ht="12.75">
      <c r="A19" s="1"/>
      <c r="B19" s="1"/>
      <c r="C19" s="43"/>
      <c r="D19" s="23"/>
      <c r="E19" s="23"/>
      <c r="F19" s="1"/>
    </row>
    <row r="20" spans="1:6" ht="12.75">
      <c r="A20" s="18" t="s">
        <v>61</v>
      </c>
      <c r="B20" s="18"/>
      <c r="C20" s="18"/>
      <c r="D20" s="18"/>
      <c r="E20" s="42">
        <v>130.1</v>
      </c>
      <c r="F20" s="1"/>
    </row>
    <row r="21" spans="1:6" ht="12.75">
      <c r="A21" s="1"/>
      <c r="B21" s="1"/>
      <c r="C21" s="1"/>
      <c r="D21" s="1"/>
      <c r="E21" s="23"/>
      <c r="F21" s="1"/>
    </row>
    <row r="22" spans="1:6" ht="12.75">
      <c r="A22" s="18" t="s">
        <v>63</v>
      </c>
      <c r="B22" s="18"/>
      <c r="C22" s="45"/>
      <c r="D22" s="42"/>
      <c r="E22" s="47">
        <v>7573.4</v>
      </c>
      <c r="F22" s="1"/>
    </row>
    <row r="23" spans="1:6" ht="12.75">
      <c r="A23" s="1"/>
      <c r="B23" s="1"/>
      <c r="C23" s="1"/>
      <c r="D23" s="1"/>
      <c r="E23" s="23"/>
      <c r="F23" s="1" t="s">
        <v>18</v>
      </c>
    </row>
    <row r="24" spans="1:6" ht="12.75">
      <c r="A24" s="18" t="s">
        <v>64</v>
      </c>
      <c r="B24" s="18"/>
      <c r="C24" s="18"/>
      <c r="D24" s="18"/>
      <c r="E24" s="42">
        <v>245.2</v>
      </c>
      <c r="F24" s="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21" sqref="C21"/>
    </sheetView>
  </sheetViews>
  <sheetFormatPr defaultColWidth="11.421875" defaultRowHeight="12.75"/>
  <cols>
    <col min="1" max="1" width="12.7109375" style="48" bestFit="1" customWidth="1"/>
    <col min="2" max="2" width="14.7109375" style="1" bestFit="1" customWidth="1"/>
    <col min="3" max="3" width="13.140625" style="43" bestFit="1" customWidth="1"/>
    <col min="4" max="16384" width="11.421875" style="1" customWidth="1"/>
  </cols>
  <sheetData>
    <row r="1" spans="1:3" ht="12.75">
      <c r="A1" s="48" t="s">
        <v>19</v>
      </c>
      <c r="B1" s="1" t="s">
        <v>20</v>
      </c>
      <c r="C1" s="43" t="s">
        <v>21</v>
      </c>
    </row>
    <row r="2" spans="3:4" ht="12.75">
      <c r="C2" s="43" t="s">
        <v>22</v>
      </c>
      <c r="D2" s="1" t="s">
        <v>23</v>
      </c>
    </row>
    <row r="3" spans="1:4" ht="12.75">
      <c r="A3" s="16">
        <v>39479</v>
      </c>
      <c r="B3" s="23">
        <v>8974.37</v>
      </c>
      <c r="C3" s="49">
        <v>90</v>
      </c>
      <c r="D3" s="1" t="s">
        <v>33</v>
      </c>
    </row>
    <row r="4" spans="1:4" ht="12.75">
      <c r="A4" s="16">
        <v>39479</v>
      </c>
      <c r="B4" s="23">
        <v>8938.33</v>
      </c>
      <c r="C4" s="50">
        <v>-36.04</v>
      </c>
      <c r="D4" s="1" t="s">
        <v>34</v>
      </c>
    </row>
    <row r="5" spans="1:4" ht="12.75">
      <c r="A5" s="16">
        <v>39485</v>
      </c>
      <c r="B5" s="23">
        <v>9208.33</v>
      </c>
      <c r="C5" s="49">
        <v>270</v>
      </c>
      <c r="D5" s="1" t="s">
        <v>35</v>
      </c>
    </row>
    <row r="6" spans="1:4" ht="12.75">
      <c r="A6" s="16">
        <v>39489</v>
      </c>
      <c r="B6" s="23">
        <v>9523.33</v>
      </c>
      <c r="C6" s="49">
        <v>315</v>
      </c>
      <c r="D6" s="1" t="s">
        <v>36</v>
      </c>
    </row>
    <row r="7" spans="1:4" ht="12.75">
      <c r="A7" s="16">
        <v>39490</v>
      </c>
      <c r="B7" s="23">
        <v>9323.33</v>
      </c>
      <c r="C7" s="50">
        <v>-200</v>
      </c>
      <c r="D7" s="1" t="s">
        <v>37</v>
      </c>
    </row>
    <row r="8" spans="1:4" ht="12.75">
      <c r="A8" s="16">
        <v>39493</v>
      </c>
      <c r="B8" s="23">
        <v>9683.33</v>
      </c>
      <c r="C8" s="49" t="s">
        <v>38</v>
      </c>
      <c r="D8" s="1" t="s">
        <v>39</v>
      </c>
    </row>
    <row r="9" spans="1:4" ht="12.75">
      <c r="A9" s="16">
        <v>39496</v>
      </c>
      <c r="B9" s="23">
        <v>9998.33</v>
      </c>
      <c r="C9" s="49">
        <v>315</v>
      </c>
      <c r="D9" s="1" t="s">
        <v>40</v>
      </c>
    </row>
    <row r="10" spans="1:4" ht="12.75">
      <c r="A10" s="16">
        <v>39496</v>
      </c>
      <c r="B10" s="23">
        <v>9698.33</v>
      </c>
      <c r="C10" s="50">
        <v>-300</v>
      </c>
      <c r="D10" s="1" t="s">
        <v>41</v>
      </c>
    </row>
    <row r="11" spans="1:4" ht="12.75">
      <c r="A11" s="16">
        <v>39499</v>
      </c>
      <c r="B11" s="23">
        <v>9698.4</v>
      </c>
      <c r="C11" s="49">
        <v>0.07</v>
      </c>
      <c r="D11" s="1" t="s">
        <v>42</v>
      </c>
    </row>
    <row r="12" spans="1:4" ht="12.75">
      <c r="A12" s="16">
        <v>39499</v>
      </c>
      <c r="B12" s="23">
        <v>9923.4</v>
      </c>
      <c r="C12" s="49">
        <v>225</v>
      </c>
      <c r="D12" s="1" t="s">
        <v>43</v>
      </c>
    </row>
    <row r="13" spans="1:4" ht="12.75">
      <c r="A13" s="16">
        <v>39500</v>
      </c>
      <c r="B13" s="23">
        <v>9323.4</v>
      </c>
      <c r="C13" s="50">
        <v>-600</v>
      </c>
      <c r="D13" s="1" t="s">
        <v>44</v>
      </c>
    </row>
    <row r="14" spans="1:4" ht="12.75">
      <c r="A14" s="48">
        <v>39500</v>
      </c>
      <c r="B14" s="23">
        <v>9413.4</v>
      </c>
      <c r="C14" s="49">
        <v>90</v>
      </c>
      <c r="D14" s="1" t="s">
        <v>45</v>
      </c>
    </row>
    <row r="15" spans="1:4" ht="12.75">
      <c r="A15" s="48">
        <v>39501</v>
      </c>
      <c r="B15" s="23">
        <v>9773.4</v>
      </c>
      <c r="C15" s="49">
        <v>360</v>
      </c>
      <c r="D15" s="1" t="s">
        <v>46</v>
      </c>
    </row>
    <row r="16" spans="1:4" ht="12.75">
      <c r="A16" s="48">
        <v>39505</v>
      </c>
      <c r="B16" s="23">
        <v>9173.4</v>
      </c>
      <c r="C16" s="50">
        <v>-600</v>
      </c>
      <c r="D16" s="1" t="s">
        <v>47</v>
      </c>
    </row>
    <row r="17" spans="1:4" ht="12.75">
      <c r="A17" s="48">
        <v>39506</v>
      </c>
      <c r="B17" s="23">
        <v>8573.4</v>
      </c>
      <c r="C17" s="50">
        <v>-600</v>
      </c>
      <c r="D17" s="1" t="s">
        <v>37</v>
      </c>
    </row>
    <row r="18" spans="1:4" ht="12.75">
      <c r="A18" s="48">
        <v>39507</v>
      </c>
      <c r="B18" s="23">
        <v>7973.4</v>
      </c>
      <c r="C18" s="50">
        <v>-600</v>
      </c>
      <c r="D18" s="1" t="s">
        <v>44</v>
      </c>
    </row>
    <row r="19" spans="1:3" ht="12.75">
      <c r="A19" s="48">
        <v>39507</v>
      </c>
      <c r="B19" s="23">
        <v>7973.4</v>
      </c>
      <c r="C19" s="49"/>
    </row>
    <row r="21" ht="12.75">
      <c r="C21" s="5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juan</cp:lastModifiedBy>
  <dcterms:created xsi:type="dcterms:W3CDTF">2008-01-05T18:41:50Z</dcterms:created>
  <dcterms:modified xsi:type="dcterms:W3CDTF">2008-04-01T20:00:17Z</dcterms:modified>
  <cp:category/>
  <cp:version/>
  <cp:contentType/>
  <cp:contentStatus/>
</cp:coreProperties>
</file>