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30" windowWidth="10515" windowHeight="5925" activeTab="0"/>
  </bookViews>
  <sheets>
    <sheet name="Ingresos" sheetId="1" r:id="rId1"/>
    <sheet name="Gastos" sheetId="2" r:id="rId2"/>
    <sheet name="Balance" sheetId="3" r:id="rId3"/>
    <sheet name="Movimientos" sheetId="4" r:id="rId4"/>
  </sheets>
  <definedNames/>
  <calcPr fullCalcOnLoad="1"/>
</workbook>
</file>

<file path=xl/sharedStrings.xml><?xml version="1.0" encoding="utf-8"?>
<sst xmlns="http://schemas.openxmlformats.org/spreadsheetml/2006/main" count="90" uniqueCount="80">
  <si>
    <t>Cantidad</t>
  </si>
  <si>
    <t>Concepto</t>
  </si>
  <si>
    <t>subtotal Otros ingresos</t>
  </si>
  <si>
    <t>Total bolsas</t>
  </si>
  <si>
    <t>Subtotal cuota Noviembre</t>
  </si>
  <si>
    <t xml:space="preserve">subtotal asignaciones </t>
  </si>
  <si>
    <t>COMUNICACIÓN</t>
  </si>
  <si>
    <t>Teléfono</t>
  </si>
  <si>
    <t>subtotal comunicación</t>
  </si>
  <si>
    <t>subtotal transporte</t>
  </si>
  <si>
    <t xml:space="preserve"> </t>
  </si>
  <si>
    <t>ESTADO DE LA CUENTA BANCARIA</t>
  </si>
  <si>
    <t>FECHA</t>
  </si>
  <si>
    <t>BANCO</t>
  </si>
  <si>
    <t>MOVIMIENTO</t>
  </si>
  <si>
    <t>INGRESOS NOVIEMBRE 2007</t>
  </si>
  <si>
    <t>BAH-Alcarria</t>
  </si>
  <si>
    <t>BAH-Perales</t>
  </si>
  <si>
    <t>700x3</t>
  </si>
  <si>
    <t>TRANSPORTE</t>
  </si>
  <si>
    <t>Abono Transporte X3</t>
  </si>
  <si>
    <t>Viajes autobús octubre</t>
  </si>
  <si>
    <t>Gasolina Boxer</t>
  </si>
  <si>
    <t>Gasolina Chipen</t>
  </si>
  <si>
    <t>Gasoil motoazada</t>
  </si>
  <si>
    <t>Batería furgo grande</t>
  </si>
  <si>
    <t>AGRICOLA</t>
  </si>
  <si>
    <t>Ajos</t>
  </si>
  <si>
    <t>Tractor patata</t>
  </si>
  <si>
    <t>Tractor Pepín</t>
  </si>
  <si>
    <t>MATERIAL</t>
  </si>
  <si>
    <t>Producto de limpieza</t>
  </si>
  <si>
    <t xml:space="preserve">Cuaderno </t>
  </si>
  <si>
    <t>Guantes</t>
  </si>
  <si>
    <t>Material almacén</t>
  </si>
  <si>
    <t>subtotal materiales</t>
  </si>
  <si>
    <t>DEUDAS</t>
  </si>
  <si>
    <t>subtotal deudas</t>
  </si>
  <si>
    <t>GASTOS NOVIEMBRE 2007</t>
  </si>
  <si>
    <t>SALDO A 1 NOVIEMBRE</t>
  </si>
  <si>
    <t>SALDO A 31 NOVIEMBRE</t>
  </si>
  <si>
    <t>DINERO EN METÁLICO A 1 DE NOVIEMBRE</t>
  </si>
  <si>
    <t>BALANCE NOVIEMBRE 2007</t>
  </si>
  <si>
    <t>DINERO EN METÁLICO A 1 DE DICIEMBRE</t>
  </si>
  <si>
    <t>TOTAL INGRESOS NOVIEMBRE 07</t>
  </si>
  <si>
    <t>ASIGNACIONES NOVIEMBRE</t>
  </si>
  <si>
    <t>TOTAL GASTOS NOVIEMBRE 07</t>
  </si>
  <si>
    <t>GASTOS NOVIEMBRE 07</t>
  </si>
  <si>
    <t>INGRESOS NOVIEMBRE 07</t>
  </si>
  <si>
    <t>BALANCE NOVIEMBRE 07</t>
  </si>
  <si>
    <t>CUOTAS</t>
  </si>
  <si>
    <t>Diciembre</t>
  </si>
  <si>
    <t>Noviembre</t>
  </si>
  <si>
    <t>Octubre</t>
  </si>
  <si>
    <t>DE TELEFONO MOVISTAR</t>
  </si>
  <si>
    <t>REINTEGRO EN CAJERO</t>
  </si>
  <si>
    <t>cuota octubre 2007 barraka</t>
  </si>
  <si>
    <t>CONCEPTO : REINTEGRO EN CAJERO</t>
  </si>
  <si>
    <t xml:space="preserve">CONCEPTO :  ABONO INTERESES  </t>
  </si>
  <si>
    <t>JARAPATATA NOVIEMBRE 7,5 BOLSAS</t>
  </si>
  <si>
    <t xml:space="preserve">9 bolsas diciembre  </t>
  </si>
  <si>
    <t xml:space="preserve">bah rivas dos cuotas nov  </t>
  </si>
  <si>
    <t>diciembre  universidad</t>
  </si>
  <si>
    <t>bah rivas: (5 bolsas)</t>
  </si>
  <si>
    <t>cuota rastro octubre 7 bolsas (8 novi)</t>
  </si>
  <si>
    <t xml:space="preserve">INGRESO EN EFECTIVO    </t>
  </si>
  <si>
    <t>BAH ARGANZUELA- 7 BOLSAS DICIEMBRE</t>
  </si>
  <si>
    <t>Rastro</t>
  </si>
  <si>
    <t>Arganzuela</t>
  </si>
  <si>
    <t>¿Grupo?</t>
  </si>
  <si>
    <t>Barraka</t>
  </si>
  <si>
    <t>Pago deuda BAH-Perales</t>
  </si>
  <si>
    <t>Abono intereses</t>
  </si>
  <si>
    <t>Otros ingresos</t>
  </si>
  <si>
    <t>Jarapatata</t>
  </si>
  <si>
    <t>Universidad</t>
  </si>
  <si>
    <t>Rivas</t>
  </si>
  <si>
    <t>Fecha de ingreso: 30/11/2007</t>
  </si>
  <si>
    <t>Fecha de ingreso:12/11/2007</t>
  </si>
  <si>
    <t>Sin especificar mes ni grupo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</si>
</sst>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"/>
    <numFmt numFmtId="169" formatCode="0.0000"/>
    <numFmt numFmtId="170" formatCode="[$-40A]dddd\,\ dd&quot; de &quot;mmmm&quot; de &quot;yyyy"/>
    <numFmt numFmtId="171" formatCode="_-* #,##0.000\ _€_-;\-* #,##0.000\ _€_-;_-* &quot;-&quot;??\ _€_-;_-@_-"/>
    <numFmt numFmtId="172" formatCode="_-* #,##0.0000\ _€_-;\-* #,##0.0000\ _€_-;_-* &quot;-&quot;??\ _€_-;_-@_-"/>
    <numFmt numFmtId="173" formatCode="0.0"/>
  </numFmts>
  <fonts count="17">
    <font>
      <sz val="10"/>
      <name val="Arial"/>
      <family val="0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u val="single"/>
      <sz val="10"/>
      <name val="Verdana"/>
      <family val="2"/>
    </font>
    <font>
      <sz val="8"/>
      <name val="Verdana"/>
      <family val="2"/>
    </font>
    <font>
      <i/>
      <sz val="10"/>
      <name val="Verdana"/>
      <family val="2"/>
    </font>
    <font>
      <sz val="12"/>
      <name val="Arial"/>
      <family val="2"/>
    </font>
    <font>
      <sz val="9"/>
      <name val="Arial"/>
      <family val="0"/>
    </font>
    <font>
      <sz val="12"/>
      <color indexed="10"/>
      <name val="Arial"/>
      <family val="2"/>
    </font>
    <font>
      <b/>
      <sz val="8"/>
      <name val="Verdana"/>
      <family val="2"/>
    </font>
    <font>
      <sz val="10"/>
      <color indexed="10"/>
      <name val="Verdana"/>
      <family val="2"/>
    </font>
    <font>
      <sz val="8"/>
      <color indexed="10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44" fontId="1" fillId="0" borderId="0" xfId="15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4" fontId="3" fillId="0" borderId="0" xfId="15" applyFont="1" applyAlignment="1">
      <alignment/>
    </xf>
    <xf numFmtId="0" fontId="7" fillId="0" borderId="1" xfId="0" applyFont="1" applyBorder="1" applyAlignment="1" applyProtection="1">
      <alignment/>
      <protection locked="0"/>
    </xf>
    <xf numFmtId="2" fontId="5" fillId="0" borderId="1" xfId="0" applyNumberFormat="1" applyFont="1" applyBorder="1" applyAlignment="1" applyProtection="1">
      <alignment/>
      <protection locked="0"/>
    </xf>
    <xf numFmtId="44" fontId="5" fillId="0" borderId="1" xfId="15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49" fontId="3" fillId="0" borderId="0" xfId="0" applyNumberFormat="1" applyFont="1" applyAlignment="1">
      <alignment/>
    </xf>
    <xf numFmtId="44" fontId="3" fillId="0" borderId="0" xfId="15" applyFont="1" applyFill="1" applyAlignment="1">
      <alignment/>
    </xf>
    <xf numFmtId="0" fontId="5" fillId="0" borderId="1" xfId="0" applyFont="1" applyBorder="1" applyAlignment="1">
      <alignment/>
    </xf>
    <xf numFmtId="44" fontId="5" fillId="0" borderId="1" xfId="15" applyFont="1" applyBorder="1" applyAlignment="1">
      <alignment/>
    </xf>
    <xf numFmtId="0" fontId="5" fillId="0" borderId="0" xfId="0" applyFont="1" applyBorder="1" applyAlignment="1">
      <alignment/>
    </xf>
    <xf numFmtId="44" fontId="5" fillId="0" borderId="0" xfId="15" applyFont="1" applyBorder="1" applyAlignment="1">
      <alignment/>
    </xf>
    <xf numFmtId="0" fontId="3" fillId="0" borderId="0" xfId="0" applyFont="1" applyBorder="1" applyAlignment="1">
      <alignment/>
    </xf>
    <xf numFmtId="44" fontId="3" fillId="0" borderId="0" xfId="15" applyFont="1" applyBorder="1" applyAlignment="1">
      <alignment/>
    </xf>
    <xf numFmtId="44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2" fontId="5" fillId="0" borderId="0" xfId="0" applyNumberFormat="1" applyFont="1" applyBorder="1" applyAlignment="1">
      <alignment/>
    </xf>
    <xf numFmtId="44" fontId="5" fillId="0" borderId="0" xfId="15" applyFont="1" applyFill="1" applyBorder="1" applyAlignment="1">
      <alignment/>
    </xf>
    <xf numFmtId="0" fontId="8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44" fontId="3" fillId="0" borderId="0" xfId="15" applyFont="1" applyFill="1" applyBorder="1" applyAlignment="1">
      <alignment/>
    </xf>
    <xf numFmtId="0" fontId="7" fillId="0" borderId="0" xfId="0" applyFont="1" applyBorder="1" applyAlignment="1">
      <alignment/>
    </xf>
    <xf numFmtId="169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 horizontal="center"/>
    </xf>
    <xf numFmtId="44" fontId="5" fillId="0" borderId="1" xfId="15" applyFont="1" applyFill="1" applyBorder="1" applyAlignment="1">
      <alignment/>
    </xf>
    <xf numFmtId="0" fontId="10" fillId="0" borderId="0" xfId="0" applyFont="1" applyBorder="1" applyAlignment="1">
      <alignment horizontal="right"/>
    </xf>
    <xf numFmtId="2" fontId="9" fillId="0" borderId="0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/>
    </xf>
    <xf numFmtId="2" fontId="5" fillId="0" borderId="1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4" fontId="2" fillId="0" borderId="0" xfId="0" applyNumberFormat="1" applyFont="1" applyAlignment="1">
      <alignment/>
    </xf>
    <xf numFmtId="0" fontId="3" fillId="0" borderId="1" xfId="0" applyFont="1" applyBorder="1" applyAlignment="1">
      <alignment horizontal="right"/>
    </xf>
    <xf numFmtId="44" fontId="3" fillId="0" borderId="1" xfId="15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4" fontId="3" fillId="0" borderId="1" xfId="15" applyFont="1" applyBorder="1" applyAlignment="1" quotePrefix="1">
      <alignment/>
    </xf>
    <xf numFmtId="43" fontId="9" fillId="0" borderId="0" xfId="16" applyNumberFormat="1" applyFont="1" applyFill="1" applyBorder="1" applyAlignment="1">
      <alignment horizontal="center"/>
    </xf>
    <xf numFmtId="44" fontId="4" fillId="0" borderId="0" xfId="15" applyFont="1" applyAlignment="1">
      <alignment/>
    </xf>
    <xf numFmtId="0" fontId="7" fillId="0" borderId="0" xfId="0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/>
      <protection locked="0"/>
    </xf>
    <xf numFmtId="44" fontId="5" fillId="0" borderId="0" xfId="15" applyFont="1" applyBorder="1" applyAlignment="1" applyProtection="1">
      <alignment/>
      <protection locked="0"/>
    </xf>
    <xf numFmtId="0" fontId="5" fillId="0" borderId="2" xfId="0" applyFont="1" applyBorder="1" applyAlignment="1">
      <alignment/>
    </xf>
    <xf numFmtId="44" fontId="5" fillId="0" borderId="2" xfId="15" applyFont="1" applyBorder="1" applyAlignment="1">
      <alignment/>
    </xf>
    <xf numFmtId="44" fontId="1" fillId="0" borderId="1" xfId="15" applyFont="1" applyBorder="1" applyAlignment="1">
      <alignment/>
    </xf>
    <xf numFmtId="0" fontId="7" fillId="0" borderId="0" xfId="0" applyFont="1" applyFill="1" applyBorder="1" applyAlignment="1">
      <alignment/>
    </xf>
    <xf numFmtId="1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4" fontId="11" fillId="0" borderId="0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44" fontId="11" fillId="0" borderId="0" xfId="15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44" fontId="13" fillId="0" borderId="0" xfId="15" applyFont="1" applyBorder="1" applyAlignment="1" applyProtection="1">
      <alignment horizontal="left" vertical="center" wrapText="1"/>
      <protection locked="0"/>
    </xf>
    <xf numFmtId="44" fontId="3" fillId="0" borderId="1" xfId="0" applyNumberFormat="1" applyFont="1" applyBorder="1" applyAlignment="1">
      <alignment/>
    </xf>
    <xf numFmtId="2" fontId="14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/>
    </xf>
    <xf numFmtId="1" fontId="16" fillId="0" borderId="0" xfId="0" applyNumberFormat="1" applyFont="1" applyFill="1" applyBorder="1" applyAlignment="1">
      <alignment horizontal="center"/>
    </xf>
    <xf numFmtId="44" fontId="15" fillId="0" borderId="0" xfId="15" applyFont="1" applyFill="1" applyBorder="1" applyAlignment="1">
      <alignment/>
    </xf>
    <xf numFmtId="1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44" fontId="0" fillId="0" borderId="0" xfId="0" applyNumberFormat="1" applyAlignment="1" applyProtection="1">
      <alignment horizontal="left" vertical="center" wrapText="1"/>
      <protection locked="0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G28" sqref="G28"/>
    </sheetView>
  </sheetViews>
  <sheetFormatPr defaultColWidth="11.421875" defaultRowHeight="12.75"/>
  <cols>
    <col min="1" max="1" width="11.8515625" style="4" bestFit="1" customWidth="1"/>
    <col min="2" max="2" width="11.421875" style="4" customWidth="1"/>
    <col min="3" max="3" width="12.28125" style="4" customWidth="1"/>
    <col min="4" max="4" width="14.421875" style="13" bestFit="1" customWidth="1"/>
    <col min="5" max="16384" width="11.421875" style="4" customWidth="1"/>
  </cols>
  <sheetData>
    <row r="1" ht="18">
      <c r="C1" s="5" t="s">
        <v>15</v>
      </c>
    </row>
    <row r="3" spans="1:4" ht="12.75">
      <c r="A3" s="16" t="s">
        <v>50</v>
      </c>
      <c r="B3" s="22"/>
      <c r="C3" s="16"/>
      <c r="D3" s="23"/>
    </row>
    <row r="4" spans="1:4" ht="12.75">
      <c r="A4" s="24"/>
      <c r="B4" s="25"/>
      <c r="D4" s="26"/>
    </row>
    <row r="5" spans="1:4" ht="12.75">
      <c r="A5" s="27" t="s">
        <v>51</v>
      </c>
      <c r="B5" s="25"/>
      <c r="C5" s="28"/>
      <c r="D5" s="26"/>
    </row>
    <row r="6" spans="1:5" ht="12.75">
      <c r="A6" s="29"/>
      <c r="B6" s="69" t="s">
        <v>69</v>
      </c>
      <c r="C6" s="70">
        <v>9</v>
      </c>
      <c r="D6" s="71">
        <v>405</v>
      </c>
      <c r="E6" s="73" t="s">
        <v>77</v>
      </c>
    </row>
    <row r="7" spans="1:4" ht="12.75">
      <c r="A7" s="31"/>
      <c r="B7" s="4" t="s">
        <v>75</v>
      </c>
      <c r="C7" s="32">
        <v>7</v>
      </c>
      <c r="D7" s="26">
        <v>315</v>
      </c>
    </row>
    <row r="8" spans="1:4" ht="12.75">
      <c r="A8" s="31"/>
      <c r="B8" s="25" t="s">
        <v>76</v>
      </c>
      <c r="C8" s="32">
        <v>5</v>
      </c>
      <c r="D8" s="26">
        <v>225</v>
      </c>
    </row>
    <row r="9" spans="1:4" ht="12.75">
      <c r="A9" s="31"/>
      <c r="B9" s="25" t="s">
        <v>68</v>
      </c>
      <c r="C9" s="32">
        <v>7</v>
      </c>
      <c r="D9" s="26">
        <v>315</v>
      </c>
    </row>
    <row r="10" spans="1:3" ht="12.75">
      <c r="A10" s="31"/>
      <c r="B10" s="22" t="s">
        <v>3</v>
      </c>
      <c r="C10" s="68">
        <f>(SUM(C6:C9))</f>
        <v>28</v>
      </c>
    </row>
    <row r="11" spans="1:2" ht="12.75">
      <c r="A11" s="58" t="s">
        <v>52</v>
      </c>
      <c r="B11" s="25"/>
    </row>
    <row r="12" spans="1:4" ht="12.75">
      <c r="A12" s="31"/>
      <c r="B12" s="25" t="s">
        <v>76</v>
      </c>
      <c r="C12" s="32">
        <v>2</v>
      </c>
      <c r="D12" s="26">
        <v>90</v>
      </c>
    </row>
    <row r="13" spans="1:4" ht="12.75">
      <c r="A13" s="31"/>
      <c r="B13" s="25" t="s">
        <v>74</v>
      </c>
      <c r="C13" s="50">
        <v>7.5</v>
      </c>
      <c r="D13" s="26">
        <v>337.5</v>
      </c>
    </row>
    <row r="14" ht="12.75">
      <c r="A14" s="6" t="s">
        <v>53</v>
      </c>
    </row>
    <row r="15" spans="1:4" ht="12.75">
      <c r="A15" s="6"/>
      <c r="B15" s="4" t="s">
        <v>70</v>
      </c>
      <c r="C15" s="39">
        <v>11.77</v>
      </c>
      <c r="D15" s="26">
        <v>530</v>
      </c>
    </row>
    <row r="16" spans="2:4" ht="12.75">
      <c r="B16" s="33" t="s">
        <v>67</v>
      </c>
      <c r="C16" s="30">
        <v>7</v>
      </c>
      <c r="D16" s="26">
        <v>315</v>
      </c>
    </row>
    <row r="17" spans="2:4" ht="12.75">
      <c r="B17" s="33"/>
      <c r="C17" s="30"/>
      <c r="D17" s="26"/>
    </row>
    <row r="18" spans="1:4" ht="12.75">
      <c r="A18" s="6" t="s">
        <v>79</v>
      </c>
      <c r="B18" s="33"/>
      <c r="C18" s="30"/>
      <c r="D18" s="26"/>
    </row>
    <row r="19" spans="2:5" ht="12.75">
      <c r="B19" s="69" t="s">
        <v>69</v>
      </c>
      <c r="C19" s="72">
        <v>10</v>
      </c>
      <c r="D19" s="71">
        <v>450</v>
      </c>
      <c r="E19" s="73" t="s">
        <v>78</v>
      </c>
    </row>
    <row r="20" spans="2:4" ht="12.75">
      <c r="B20" s="33"/>
      <c r="C20" s="30"/>
      <c r="D20" s="26"/>
    </row>
    <row r="21" spans="1:4" ht="12.75">
      <c r="A21" s="34" t="s">
        <v>4</v>
      </c>
      <c r="B21" s="35"/>
      <c r="C21" s="36"/>
      <c r="D21" s="37">
        <f>SUM(D6:D19)</f>
        <v>2982.5</v>
      </c>
    </row>
    <row r="22" spans="1:4" ht="12.75">
      <c r="A22" s="38"/>
      <c r="B22" s="25"/>
      <c r="C22" s="22"/>
      <c r="D22" s="26"/>
    </row>
    <row r="23" spans="1:4" ht="12.75">
      <c r="A23" s="43" t="s">
        <v>73</v>
      </c>
      <c r="B23" s="25"/>
      <c r="C23" s="22"/>
      <c r="D23" s="26"/>
    </row>
    <row r="24" spans="1:4" ht="12.75">
      <c r="A24" s="2"/>
      <c r="B24" s="25"/>
      <c r="C24" s="22"/>
      <c r="D24" s="26"/>
    </row>
    <row r="25" spans="2:4" ht="12.75">
      <c r="B25" s="4" t="s">
        <v>71</v>
      </c>
      <c r="C25" s="18"/>
      <c r="D25" s="26">
        <v>19</v>
      </c>
    </row>
    <row r="26" spans="2:4" ht="12.75">
      <c r="B26" s="4" t="s">
        <v>72</v>
      </c>
      <c r="D26" s="13">
        <v>0.07</v>
      </c>
    </row>
    <row r="27" spans="1:4" ht="12.75">
      <c r="A27" s="34" t="s">
        <v>2</v>
      </c>
      <c r="B27" s="21"/>
      <c r="C27" s="40"/>
      <c r="D27" s="37">
        <f>SUM(D25:D26)</f>
        <v>19.07</v>
      </c>
    </row>
    <row r="28" spans="3:4" ht="12.75">
      <c r="C28" s="22"/>
      <c r="D28" s="26"/>
    </row>
    <row r="29" spans="3:4" ht="12.75">
      <c r="C29" s="18"/>
      <c r="D29" s="26"/>
    </row>
    <row r="30" spans="1:4" ht="12.75">
      <c r="A30" s="14" t="s">
        <v>44</v>
      </c>
      <c r="B30" s="21"/>
      <c r="C30" s="41"/>
      <c r="D30" s="37">
        <f>SUM(D27,D21)</f>
        <v>3001.57</v>
      </c>
    </row>
    <row r="31" spans="3:4" ht="12.75">
      <c r="C31" s="42"/>
      <c r="D31" s="23"/>
    </row>
    <row r="32" spans="3:4" ht="12.75">
      <c r="C32" s="42"/>
      <c r="D32" s="23"/>
    </row>
    <row r="33" ht="12.75">
      <c r="C33" s="42"/>
    </row>
    <row r="34" ht="12.75">
      <c r="C34" s="25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59"/>
  <sheetViews>
    <sheetView workbookViewId="0" topLeftCell="A36">
      <selection activeCell="A59" sqref="A59"/>
    </sheetView>
  </sheetViews>
  <sheetFormatPr defaultColWidth="11.421875" defaultRowHeight="12.75"/>
  <cols>
    <col min="1" max="3" width="11.421875" style="4" customWidth="1"/>
    <col min="4" max="4" width="14.421875" style="7" bestFit="1" customWidth="1"/>
    <col min="5" max="16384" width="11.421875" style="4" customWidth="1"/>
  </cols>
  <sheetData>
    <row r="3" ht="18">
      <c r="D3" s="51" t="s">
        <v>38</v>
      </c>
    </row>
    <row r="6" spans="1:8" ht="12.75">
      <c r="A6" s="6" t="s">
        <v>45</v>
      </c>
      <c r="H6" s="7"/>
    </row>
    <row r="7" spans="1:8" ht="12.75">
      <c r="A7" s="6"/>
      <c r="H7" s="7"/>
    </row>
    <row r="8" spans="1:8" ht="12.75">
      <c r="A8" s="6"/>
      <c r="B8" s="4" t="s">
        <v>18</v>
      </c>
      <c r="D8" s="7">
        <v>2100</v>
      </c>
      <c r="H8" s="7"/>
    </row>
    <row r="10" spans="1:8" ht="12.75">
      <c r="A10" s="8" t="s">
        <v>5</v>
      </c>
      <c r="B10" s="9"/>
      <c r="C10" s="10"/>
      <c r="D10" s="15">
        <v>2100</v>
      </c>
      <c r="H10" s="7"/>
    </row>
    <row r="11" spans="1:8" ht="12.75">
      <c r="A11" s="52"/>
      <c r="B11" s="53"/>
      <c r="C11" s="54"/>
      <c r="D11" s="17"/>
      <c r="H11" s="7"/>
    </row>
    <row r="13" ht="12.75">
      <c r="A13" s="6" t="s">
        <v>19</v>
      </c>
    </row>
    <row r="14" ht="12.75">
      <c r="A14" s="12"/>
    </row>
    <row r="15" spans="1:4" ht="12.75">
      <c r="A15" s="1" t="s">
        <v>20</v>
      </c>
      <c r="B15" s="6"/>
      <c r="C15" s="7"/>
      <c r="D15" s="3">
        <v>150</v>
      </c>
    </row>
    <row r="16" spans="1:4" ht="12.75">
      <c r="A16" s="1" t="s">
        <v>21</v>
      </c>
      <c r="B16" s="6"/>
      <c r="C16" s="7"/>
      <c r="D16" s="7">
        <v>60.3</v>
      </c>
    </row>
    <row r="17" spans="1:9" s="11" customFormat="1" ht="12.75">
      <c r="A17" s="1" t="s">
        <v>22</v>
      </c>
      <c r="B17" s="4"/>
      <c r="C17" s="7"/>
      <c r="D17" s="7">
        <v>100</v>
      </c>
      <c r="F17" s="4"/>
      <c r="G17" s="4"/>
      <c r="H17" s="4"/>
      <c r="I17" s="4"/>
    </row>
    <row r="18" spans="1:9" s="11" customFormat="1" ht="12.75">
      <c r="A18" s="1" t="s">
        <v>24</v>
      </c>
      <c r="B18" s="4"/>
      <c r="C18" s="7"/>
      <c r="D18" s="7">
        <v>5.68</v>
      </c>
      <c r="F18" s="4"/>
      <c r="G18" s="4"/>
      <c r="H18" s="4"/>
      <c r="I18" s="4"/>
    </row>
    <row r="19" spans="1:4" ht="12.75">
      <c r="A19" s="4" t="s">
        <v>23</v>
      </c>
      <c r="C19" s="7"/>
      <c r="D19" s="7">
        <v>41.02</v>
      </c>
    </row>
    <row r="20" spans="1:4" ht="12.75">
      <c r="A20" s="4" t="s">
        <v>25</v>
      </c>
      <c r="C20" s="7"/>
      <c r="D20" s="7">
        <v>70.85</v>
      </c>
    </row>
    <row r="21" ht="12.75">
      <c r="C21" s="7"/>
    </row>
    <row r="22" spans="1:9" ht="12.75">
      <c r="A22" s="14" t="s">
        <v>9</v>
      </c>
      <c r="B22" s="14"/>
      <c r="C22" s="15"/>
      <c r="D22" s="15">
        <f>SUM(D15:D20)</f>
        <v>427.85</v>
      </c>
      <c r="F22" s="16"/>
      <c r="G22" s="16"/>
      <c r="H22" s="16"/>
      <c r="I22" s="17"/>
    </row>
    <row r="23" spans="1:9" ht="12.75">
      <c r="A23" s="16"/>
      <c r="B23" s="16"/>
      <c r="C23" s="17"/>
      <c r="D23" s="17"/>
      <c r="F23" s="16"/>
      <c r="G23" s="16"/>
      <c r="H23" s="16"/>
      <c r="I23" s="17"/>
    </row>
    <row r="24" spans="1:4" ht="12.75">
      <c r="A24" s="16"/>
      <c r="B24" s="16"/>
      <c r="C24" s="17"/>
      <c r="D24" s="17"/>
    </row>
    <row r="25" ht="12.75">
      <c r="A25" s="6" t="s">
        <v>26</v>
      </c>
    </row>
    <row r="26" ht="12.75">
      <c r="A26" s="6"/>
    </row>
    <row r="27" spans="1:4" ht="12.75">
      <c r="A27" s="4" t="s">
        <v>27</v>
      </c>
      <c r="D27" s="7">
        <v>135</v>
      </c>
    </row>
    <row r="28" spans="1:4" ht="12.75">
      <c r="A28" s="4" t="s">
        <v>28</v>
      </c>
      <c r="D28" s="7">
        <v>100</v>
      </c>
    </row>
    <row r="29" spans="1:4" ht="12.75">
      <c r="A29" s="4" t="s">
        <v>29</v>
      </c>
      <c r="D29" s="7">
        <v>30</v>
      </c>
    </row>
    <row r="31" spans="1:4" ht="12.75">
      <c r="A31" s="14" t="s">
        <v>9</v>
      </c>
      <c r="B31" s="14"/>
      <c r="C31" s="14"/>
      <c r="D31" s="15">
        <f>SUM(D27:D29)</f>
        <v>265</v>
      </c>
    </row>
    <row r="32" spans="1:4" ht="12.75">
      <c r="A32" s="16"/>
      <c r="B32" s="16"/>
      <c r="C32" s="16"/>
      <c r="D32" s="17"/>
    </row>
    <row r="34" spans="1:3" ht="12.75">
      <c r="A34" s="6" t="s">
        <v>6</v>
      </c>
      <c r="C34" s="7"/>
    </row>
    <row r="35" spans="1:3" ht="12.75">
      <c r="A35" s="6"/>
      <c r="C35" s="7"/>
    </row>
    <row r="36" spans="1:4" ht="12.75">
      <c r="A36" s="4" t="s">
        <v>7</v>
      </c>
      <c r="D36" s="3">
        <v>61.06</v>
      </c>
    </row>
    <row r="38" spans="1:4" ht="12.75">
      <c r="A38" s="14" t="s">
        <v>8</v>
      </c>
      <c r="B38" s="14"/>
      <c r="C38" s="14"/>
      <c r="D38" s="15">
        <f>SUM(D36:D37)</f>
        <v>61.06</v>
      </c>
    </row>
    <row r="39" spans="1:9" ht="12.75">
      <c r="A39" s="18"/>
      <c r="B39" s="18"/>
      <c r="C39" s="19"/>
      <c r="D39" s="17"/>
      <c r="I39" s="20"/>
    </row>
    <row r="40" spans="1:9" ht="12.75">
      <c r="A40" s="18"/>
      <c r="B40" s="18"/>
      <c r="C40" s="19"/>
      <c r="D40" s="19"/>
      <c r="I40" s="20"/>
    </row>
    <row r="41" spans="1:9" ht="12.75">
      <c r="A41" s="16" t="s">
        <v>30</v>
      </c>
      <c r="B41" s="18"/>
      <c r="C41" s="19"/>
      <c r="D41" s="19"/>
      <c r="I41" s="20"/>
    </row>
    <row r="42" spans="1:9" ht="12.75">
      <c r="A42" s="18"/>
      <c r="B42" s="18"/>
      <c r="C42" s="19"/>
      <c r="D42" s="19"/>
      <c r="I42" s="20"/>
    </row>
    <row r="43" spans="1:9" ht="12.75">
      <c r="A43" s="18" t="s">
        <v>31</v>
      </c>
      <c r="B43" s="18"/>
      <c r="C43" s="19"/>
      <c r="D43" s="19">
        <v>4</v>
      </c>
      <c r="I43" s="20"/>
    </row>
    <row r="44" spans="1:9" ht="12.75">
      <c r="A44" s="18" t="s">
        <v>32</v>
      </c>
      <c r="B44" s="18"/>
      <c r="C44" s="19"/>
      <c r="D44" s="19">
        <v>3</v>
      </c>
      <c r="I44" s="20"/>
    </row>
    <row r="45" spans="1:9" ht="12.75">
      <c r="A45" s="18" t="s">
        <v>34</v>
      </c>
      <c r="B45" s="18"/>
      <c r="C45" s="19"/>
      <c r="D45" s="19">
        <v>14.05</v>
      </c>
      <c r="I45" s="20"/>
    </row>
    <row r="46" spans="1:4" ht="12.75">
      <c r="A46" s="4" t="s">
        <v>33</v>
      </c>
      <c r="D46" s="7">
        <v>14.8</v>
      </c>
    </row>
    <row r="48" spans="1:4" ht="12.75">
      <c r="A48" s="14" t="s">
        <v>35</v>
      </c>
      <c r="B48" s="14"/>
      <c r="C48" s="14"/>
      <c r="D48" s="15">
        <f>SUM(D43:D47)</f>
        <v>35.85</v>
      </c>
    </row>
    <row r="51" spans="1:4" ht="12.75">
      <c r="A51" s="16" t="s">
        <v>36</v>
      </c>
      <c r="B51" s="18"/>
      <c r="C51" s="19"/>
      <c r="D51" s="19"/>
    </row>
    <row r="52" spans="1:4" ht="12.75">
      <c r="A52" s="18"/>
      <c r="B52" s="18"/>
      <c r="C52" s="19"/>
      <c r="D52" s="19"/>
    </row>
    <row r="53" spans="1:4" ht="12.75">
      <c r="A53" s="18" t="s">
        <v>16</v>
      </c>
      <c r="B53" s="18"/>
      <c r="C53" s="19"/>
      <c r="D53" s="19">
        <v>62.32</v>
      </c>
    </row>
    <row r="54" spans="1:4" ht="12.75">
      <c r="A54" s="18" t="s">
        <v>17</v>
      </c>
      <c r="B54" s="18"/>
      <c r="C54" s="19"/>
      <c r="D54" s="19">
        <v>99.9</v>
      </c>
    </row>
    <row r="56" spans="1:4" ht="12.75">
      <c r="A56" s="14" t="s">
        <v>37</v>
      </c>
      <c r="B56" s="14"/>
      <c r="C56" s="14"/>
      <c r="D56" s="15">
        <f>SUM(D53:D55)</f>
        <v>162.22</v>
      </c>
    </row>
    <row r="57" spans="1:4" ht="12.75">
      <c r="A57" s="16"/>
      <c r="B57" s="16"/>
      <c r="C57" s="16"/>
      <c r="D57" s="17"/>
    </row>
    <row r="58" spans="1:4" ht="12.75">
      <c r="A58" s="55"/>
      <c r="B58" s="55"/>
      <c r="C58" s="55"/>
      <c r="D58" s="56"/>
    </row>
    <row r="59" spans="1:4" ht="12.75">
      <c r="A59" s="14" t="s">
        <v>46</v>
      </c>
      <c r="B59" s="21"/>
      <c r="C59" s="21"/>
      <c r="D59" s="15">
        <f>SUM(D56,D48,D38,D31,D22,D10)</f>
        <v>3051.98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25"/>
  <sheetViews>
    <sheetView workbookViewId="0" topLeftCell="A4">
      <selection activeCell="G25" sqref="G25"/>
    </sheetView>
  </sheetViews>
  <sheetFormatPr defaultColWidth="11.421875" defaultRowHeight="12.75"/>
  <cols>
    <col min="1" max="3" width="11.421875" style="4" customWidth="1"/>
    <col min="4" max="4" width="11.8515625" style="4" bestFit="1" customWidth="1"/>
    <col min="5" max="5" width="14.421875" style="7" bestFit="1" customWidth="1"/>
    <col min="6" max="16384" width="11.421875" style="4" customWidth="1"/>
  </cols>
  <sheetData>
    <row r="3" ht="18">
      <c r="B3" s="5" t="s">
        <v>42</v>
      </c>
    </row>
    <row r="7" spans="1:5" ht="12.75">
      <c r="A7" s="21" t="s">
        <v>47</v>
      </c>
      <c r="B7" s="21"/>
      <c r="C7" s="44"/>
      <c r="D7" s="45"/>
      <c r="E7" s="15">
        <f>(Gastos!D59)</f>
        <v>3051.98</v>
      </c>
    </row>
    <row r="8" spans="3:4" ht="12.75">
      <c r="C8" s="46"/>
      <c r="D8" s="7"/>
    </row>
    <row r="9" spans="3:4" ht="12.75">
      <c r="C9" s="46"/>
      <c r="D9" s="7"/>
    </row>
    <row r="10" spans="1:5" ht="12.75">
      <c r="A10" s="21" t="s">
        <v>48</v>
      </c>
      <c r="B10" s="21"/>
      <c r="C10" s="44"/>
      <c r="D10" s="21"/>
      <c r="E10" s="15">
        <f>(Ingresos!D30)</f>
        <v>3001.57</v>
      </c>
    </row>
    <row r="11" spans="1:5" ht="12.75">
      <c r="A11" s="18"/>
      <c r="B11" s="18"/>
      <c r="C11" s="47"/>
      <c r="D11" s="18"/>
      <c r="E11" s="19"/>
    </row>
    <row r="13" spans="1:5" ht="12.75">
      <c r="A13" s="14" t="s">
        <v>49</v>
      </c>
      <c r="B13" s="14"/>
      <c r="C13" s="48"/>
      <c r="D13" s="14"/>
      <c r="E13" s="15">
        <f>E10-E7</f>
        <v>-50.409999999999854</v>
      </c>
    </row>
    <row r="14" spans="4:8" ht="12.75">
      <c r="D14" s="46"/>
      <c r="H14" s="20"/>
    </row>
    <row r="15" spans="4:8" ht="12.75">
      <c r="D15" s="46"/>
      <c r="H15" s="20"/>
    </row>
    <row r="16" ht="12.75">
      <c r="A16" s="6" t="s">
        <v>11</v>
      </c>
    </row>
    <row r="17" spans="3:4" ht="12.75">
      <c r="C17" s="46"/>
      <c r="D17" s="7"/>
    </row>
    <row r="18" spans="1:5" ht="12.75">
      <c r="A18" s="21" t="s">
        <v>39</v>
      </c>
      <c r="B18" s="21"/>
      <c r="C18" s="44"/>
      <c r="D18" s="49"/>
      <c r="E18" s="57">
        <v>9988.49</v>
      </c>
    </row>
    <row r="19" spans="3:5" ht="12.75">
      <c r="C19" s="46"/>
      <c r="D19" s="7"/>
      <c r="E19" s="45"/>
    </row>
    <row r="20" spans="1:5" ht="12.75">
      <c r="A20" s="21" t="s">
        <v>41</v>
      </c>
      <c r="B20" s="21"/>
      <c r="C20" s="21"/>
      <c r="D20" s="21"/>
      <c r="E20" s="67">
        <v>28</v>
      </c>
    </row>
    <row r="22" spans="1:5" ht="12.75">
      <c r="A22" s="21" t="s">
        <v>40</v>
      </c>
      <c r="B22" s="21"/>
      <c r="C22" s="48"/>
      <c r="D22" s="45"/>
      <c r="E22" s="57">
        <v>9910</v>
      </c>
    </row>
    <row r="24" ht="12.75">
      <c r="F24" s="4" t="s">
        <v>10</v>
      </c>
    </row>
    <row r="25" spans="1:5" ht="12.75">
      <c r="A25" s="4" t="s">
        <v>43</v>
      </c>
      <c r="E25" s="20">
        <v>170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C25" sqref="C25"/>
    </sheetView>
  </sheetViews>
  <sheetFormatPr defaultColWidth="11.421875" defaultRowHeight="16.5" customHeight="1"/>
  <cols>
    <col min="1" max="1" width="12.7109375" style="59" bestFit="1" customWidth="1"/>
    <col min="2" max="2" width="15.140625" style="60" customWidth="1"/>
    <col min="3" max="3" width="14.421875" style="60" bestFit="1" customWidth="1"/>
    <col min="4" max="4" width="57.00390625" style="60" customWidth="1"/>
    <col min="5" max="16384" width="11.421875" style="60" customWidth="1"/>
  </cols>
  <sheetData>
    <row r="1" spans="1:3" ht="16.5" customHeight="1">
      <c r="A1" s="59" t="s">
        <v>12</v>
      </c>
      <c r="B1" s="60" t="s">
        <v>13</v>
      </c>
      <c r="C1" s="65" t="s">
        <v>14</v>
      </c>
    </row>
    <row r="2" spans="3:4" ht="16.5" customHeight="1">
      <c r="C2" s="60" t="s">
        <v>0</v>
      </c>
      <c r="D2" s="60" t="s">
        <v>1</v>
      </c>
    </row>
    <row r="3" spans="1:4" ht="16.5" customHeight="1">
      <c r="A3" s="61">
        <v>39388</v>
      </c>
      <c r="B3" s="66">
        <v>-61.06</v>
      </c>
      <c r="C3" s="63">
        <v>9927.43</v>
      </c>
      <c r="D3" s="62" t="s">
        <v>54</v>
      </c>
    </row>
    <row r="4" spans="1:4" ht="16.5" customHeight="1">
      <c r="A4" s="61">
        <v>39391</v>
      </c>
      <c r="B4" s="63">
        <v>315</v>
      </c>
      <c r="C4" s="63">
        <v>10242.43</v>
      </c>
      <c r="D4" s="62" t="s">
        <v>64</v>
      </c>
    </row>
    <row r="5" spans="1:4" ht="16.5" customHeight="1">
      <c r="A5" s="61">
        <v>39393</v>
      </c>
      <c r="B5" s="66">
        <v>-200</v>
      </c>
      <c r="C5" s="63">
        <v>10042.43</v>
      </c>
      <c r="D5" s="62" t="s">
        <v>55</v>
      </c>
    </row>
    <row r="6" spans="1:4" ht="16.5" customHeight="1">
      <c r="A6" s="61">
        <v>39398</v>
      </c>
      <c r="B6" s="63">
        <v>450</v>
      </c>
      <c r="C6" s="63">
        <v>10492.43</v>
      </c>
      <c r="D6" s="62" t="s">
        <v>65</v>
      </c>
    </row>
    <row r="7" spans="1:4" ht="16.5" customHeight="1">
      <c r="A7" s="61">
        <v>39398</v>
      </c>
      <c r="B7" s="63">
        <v>315</v>
      </c>
      <c r="C7" s="63">
        <v>10807.43</v>
      </c>
      <c r="D7" s="62" t="s">
        <v>66</v>
      </c>
    </row>
    <row r="8" spans="1:4" ht="16.5" customHeight="1">
      <c r="A8" s="61">
        <v>39399</v>
      </c>
      <c r="B8" s="66">
        <v>-200</v>
      </c>
      <c r="C8" s="63">
        <v>10607.43</v>
      </c>
      <c r="D8" s="62" t="s">
        <v>55</v>
      </c>
    </row>
    <row r="9" spans="1:4" ht="16.5" customHeight="1">
      <c r="A9" s="61">
        <v>39400</v>
      </c>
      <c r="B9" s="63">
        <v>530</v>
      </c>
      <c r="C9" s="63">
        <v>11137.43</v>
      </c>
      <c r="D9" s="62" t="s">
        <v>56</v>
      </c>
    </row>
    <row r="10" spans="1:4" ht="16.5" customHeight="1">
      <c r="A10" s="61">
        <v>39405</v>
      </c>
      <c r="B10" s="66">
        <v>-600</v>
      </c>
      <c r="C10" s="63">
        <v>10537.43</v>
      </c>
      <c r="D10" s="62" t="s">
        <v>55</v>
      </c>
    </row>
    <row r="11" spans="1:4" ht="16.5" customHeight="1">
      <c r="A11" s="61">
        <v>39406</v>
      </c>
      <c r="B11" s="66">
        <v>-600</v>
      </c>
      <c r="C11" s="63">
        <v>9937.43</v>
      </c>
      <c r="D11" s="62" t="s">
        <v>57</v>
      </c>
    </row>
    <row r="12" spans="1:4" ht="16.5" customHeight="1">
      <c r="A12" s="61">
        <v>39407</v>
      </c>
      <c r="B12" s="63">
        <v>0.07</v>
      </c>
      <c r="C12" s="63">
        <v>9937.5</v>
      </c>
      <c r="D12" s="62" t="s">
        <v>58</v>
      </c>
    </row>
    <row r="13" spans="1:4" ht="16.5" customHeight="1">
      <c r="A13" s="61">
        <v>39407</v>
      </c>
      <c r="B13" s="66">
        <v>-200</v>
      </c>
      <c r="C13" s="63">
        <v>9737.5</v>
      </c>
      <c r="D13" s="62" t="s">
        <v>55</v>
      </c>
    </row>
    <row r="14" spans="1:4" ht="16.5" customHeight="1">
      <c r="A14" s="61">
        <v>39408</v>
      </c>
      <c r="B14" s="66">
        <v>-200</v>
      </c>
      <c r="C14" s="63">
        <v>9537.5</v>
      </c>
      <c r="D14" s="62" t="s">
        <v>55</v>
      </c>
    </row>
    <row r="15" spans="1:4" ht="16.5" customHeight="1">
      <c r="A15" s="61">
        <v>39408</v>
      </c>
      <c r="B15" s="63">
        <v>337.5</v>
      </c>
      <c r="C15" s="63">
        <v>9875</v>
      </c>
      <c r="D15" s="62" t="s">
        <v>59</v>
      </c>
    </row>
    <row r="16" spans="1:4" ht="16.5" customHeight="1">
      <c r="A16" s="61">
        <v>39411</v>
      </c>
      <c r="B16" s="66">
        <v>-200</v>
      </c>
      <c r="C16" s="63">
        <v>9675</v>
      </c>
      <c r="D16" s="62" t="s">
        <v>55</v>
      </c>
    </row>
    <row r="17" spans="1:4" ht="16.5" customHeight="1">
      <c r="A17" s="61">
        <v>39412</v>
      </c>
      <c r="B17" s="66">
        <v>-600</v>
      </c>
      <c r="C17" s="63">
        <v>9075</v>
      </c>
      <c r="D17" s="62" t="s">
        <v>57</v>
      </c>
    </row>
    <row r="18" spans="1:4" ht="16.5" customHeight="1">
      <c r="A18" s="61">
        <v>39414</v>
      </c>
      <c r="B18" s="66">
        <v>-200</v>
      </c>
      <c r="C18" s="63">
        <v>8875</v>
      </c>
      <c r="D18" s="62" t="s">
        <v>55</v>
      </c>
    </row>
    <row r="19" spans="1:4" ht="16.5" customHeight="1">
      <c r="A19" s="61">
        <v>39416</v>
      </c>
      <c r="B19" s="63">
        <v>405</v>
      </c>
      <c r="C19" s="63">
        <v>9280</v>
      </c>
      <c r="D19" s="62" t="s">
        <v>60</v>
      </c>
    </row>
    <row r="20" spans="1:4" ht="16.5" customHeight="1">
      <c r="A20" s="61">
        <v>39416</v>
      </c>
      <c r="B20" s="63">
        <v>90</v>
      </c>
      <c r="C20" s="63">
        <v>9370</v>
      </c>
      <c r="D20" s="62" t="s">
        <v>61</v>
      </c>
    </row>
    <row r="21" spans="1:4" ht="16.5" customHeight="1">
      <c r="A21" s="61">
        <v>39416</v>
      </c>
      <c r="B21" s="63">
        <v>315</v>
      </c>
      <c r="C21" s="63">
        <v>9685</v>
      </c>
      <c r="D21" s="62" t="s">
        <v>62</v>
      </c>
    </row>
    <row r="22" spans="1:4" ht="16.5" customHeight="1">
      <c r="A22" s="61">
        <v>39416</v>
      </c>
      <c r="B22" s="63">
        <v>225</v>
      </c>
      <c r="C22" s="63">
        <v>9910</v>
      </c>
      <c r="D22" s="62" t="s">
        <v>63</v>
      </c>
    </row>
    <row r="23" spans="1:4" ht="16.5" customHeight="1">
      <c r="A23" s="61">
        <v>39416</v>
      </c>
      <c r="B23" s="63"/>
      <c r="C23" s="63">
        <v>9910</v>
      </c>
      <c r="D23" s="62"/>
    </row>
    <row r="24" spans="3:4" ht="16.5" customHeight="1">
      <c r="C24" s="63"/>
      <c r="D24" s="64"/>
    </row>
    <row r="25" spans="2:4" ht="16.5" customHeight="1">
      <c r="B25" s="74"/>
      <c r="C25" s="64"/>
      <c r="D25" s="64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 Alonso</dc:creator>
  <cp:keywords/>
  <dc:description/>
  <cp:lastModifiedBy>J.  Alonso</cp:lastModifiedBy>
  <dcterms:created xsi:type="dcterms:W3CDTF">2007-12-07T09:40:13Z</dcterms:created>
  <dcterms:modified xsi:type="dcterms:W3CDTF">2008-01-10T09:42:35Z</dcterms:modified>
  <cp:category/>
  <cp:version/>
  <cp:contentType/>
  <cp:contentStatus/>
</cp:coreProperties>
</file>