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506" windowWidth="11595" windowHeight="7185" activeTab="0"/>
  </bookViews>
  <sheets>
    <sheet name="Ingresos" sheetId="1" r:id="rId1"/>
    <sheet name="Gastos" sheetId="2" r:id="rId2"/>
    <sheet name="Balance" sheetId="3" r:id="rId3"/>
    <sheet name="Resumen" sheetId="4" r:id="rId4"/>
  </sheets>
  <definedNames/>
  <calcPr fullCalcOnLoad="1"/>
</workbook>
</file>

<file path=xl/sharedStrings.xml><?xml version="1.0" encoding="utf-8"?>
<sst xmlns="http://schemas.openxmlformats.org/spreadsheetml/2006/main" count="76" uniqueCount="61">
  <si>
    <t>Otros ingresos: Pago de Deudas</t>
  </si>
  <si>
    <t>subtotal Otros ingresos</t>
  </si>
  <si>
    <t xml:space="preserve">subtotal asignaciones </t>
  </si>
  <si>
    <t>TRANSPORTE</t>
  </si>
  <si>
    <t>Abono Transporte X3</t>
  </si>
  <si>
    <t>Gasolina Boxer</t>
  </si>
  <si>
    <t>Gasolina Chipen</t>
  </si>
  <si>
    <t>subtotal transporte</t>
  </si>
  <si>
    <t>AGRICOLA</t>
  </si>
  <si>
    <t>COMUNICACIÓN</t>
  </si>
  <si>
    <t>Teléfono</t>
  </si>
  <si>
    <t>subtotal comunicación</t>
  </si>
  <si>
    <t>MATERIAL</t>
  </si>
  <si>
    <t>subtotal materiales</t>
  </si>
  <si>
    <t>subtotal deudas</t>
  </si>
  <si>
    <t>subtotal agrícola</t>
  </si>
  <si>
    <t>ESTADO DE LA CUENTA BANCARIA</t>
  </si>
  <si>
    <t xml:space="preserve"> </t>
  </si>
  <si>
    <t>700X3</t>
  </si>
  <si>
    <t>OTROS</t>
  </si>
  <si>
    <t>BALANCE ABRIL 08</t>
  </si>
  <si>
    <t>GASTOS ABRIL 08</t>
  </si>
  <si>
    <t>INGRESOS ABRIL 08</t>
  </si>
  <si>
    <t>SALDO A 1 ABRIL</t>
  </si>
  <si>
    <t>SALDO A 30 ABRIL</t>
  </si>
  <si>
    <t>DINERO EN METÁLICO A 1 ABRIL</t>
  </si>
  <si>
    <t>DINERO EN METÁLICO A 30 DE ABRIL</t>
  </si>
  <si>
    <t>INGRESOS ABRIL 2008</t>
  </si>
  <si>
    <t>Subtotal Cuota Abril</t>
  </si>
  <si>
    <t>TOTAL INGRESOS ABRIL</t>
  </si>
  <si>
    <t>ASIGNACIONES ABRIL</t>
  </si>
  <si>
    <t>Material papelería</t>
  </si>
  <si>
    <t>Materia Botiquín</t>
  </si>
  <si>
    <t>Arreglar rueda y luz Chipen</t>
  </si>
  <si>
    <t>Ticket autobús</t>
  </si>
  <si>
    <t>Gasolina desbrozadora</t>
  </si>
  <si>
    <t>Caldo  Bordelés</t>
  </si>
  <si>
    <t>Neem</t>
  </si>
  <si>
    <t>Bio Amicos-O</t>
  </si>
  <si>
    <t>Semilla Remolacha y Flor Blanca</t>
  </si>
  <si>
    <t>TOTAL GASTOS ABRIL 08</t>
  </si>
  <si>
    <t>GASTOS</t>
  </si>
  <si>
    <t>INGRESOS</t>
  </si>
  <si>
    <t>INFORME MENSUAL DE CUENTAS</t>
  </si>
  <si>
    <t>BAH- SMV</t>
  </si>
  <si>
    <t>Abril 2008</t>
  </si>
  <si>
    <t>Rastro</t>
  </si>
  <si>
    <t>Vallekas</t>
  </si>
  <si>
    <t>Malasaña</t>
  </si>
  <si>
    <t>Rivas</t>
  </si>
  <si>
    <t>Bah-Pies</t>
  </si>
  <si>
    <t>Cuotas Mayo</t>
  </si>
  <si>
    <t>Arganzuela</t>
  </si>
  <si>
    <t>Universidad</t>
  </si>
  <si>
    <t>Jarapatata</t>
  </si>
  <si>
    <t>Villaverde</t>
  </si>
  <si>
    <t>Cuotas atrasadas Abril</t>
  </si>
  <si>
    <t>Total bolsas Mayo</t>
  </si>
  <si>
    <t>22 Cuotas atrasadas</t>
  </si>
  <si>
    <t>57 Cuotas de Mayo</t>
  </si>
  <si>
    <t>TOTAL INGRESOS ABRIL 08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</si>
</sst>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4">
    <font>
      <sz val="10"/>
      <name val="Arial"/>
      <family val="0"/>
    </font>
    <font>
      <sz val="10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name val="Arial"/>
      <family val="0"/>
    </font>
    <font>
      <sz val="10"/>
      <name val="Helvetica"/>
      <family val="0"/>
    </font>
    <font>
      <b/>
      <sz val="10"/>
      <name val="Helvetica"/>
      <family val="0"/>
    </font>
    <font>
      <b/>
      <sz val="11"/>
      <name val="Helvetica"/>
      <family val="0"/>
    </font>
    <font>
      <sz val="11"/>
      <name val="Helvetica"/>
      <family val="0"/>
    </font>
    <font>
      <sz val="10"/>
      <color indexed="60"/>
      <name val="Helvetica"/>
      <family val="0"/>
    </font>
    <font>
      <b/>
      <sz val="16"/>
      <color indexed="60"/>
      <name val="Helvetica"/>
      <family val="0"/>
    </font>
    <font>
      <sz val="16"/>
      <color indexed="60"/>
      <name val="Helvetica"/>
      <family val="0"/>
    </font>
    <font>
      <b/>
      <sz val="14"/>
      <color indexed="60"/>
      <name val="Helvetica"/>
      <family val="0"/>
    </font>
    <font>
      <b/>
      <sz val="12"/>
      <color indexed="60"/>
      <name val="Helvetica"/>
      <family val="0"/>
    </font>
    <font>
      <b/>
      <sz val="11"/>
      <color indexed="19"/>
      <name val="Helvetica"/>
      <family val="0"/>
    </font>
    <font>
      <sz val="10"/>
      <name val="Courier New"/>
      <family val="0"/>
    </font>
    <font>
      <sz val="10"/>
      <color indexed="10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1" fillId="0" borderId="0" xfId="15" applyFont="1" applyFill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4" fontId="3" fillId="0" borderId="0" xfId="15" applyFont="1" applyFill="1" applyBorder="1" applyAlignment="1">
      <alignment/>
    </xf>
    <xf numFmtId="0" fontId="4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44" fontId="1" fillId="0" borderId="0" xfId="15" applyFont="1" applyFill="1" applyBorder="1" applyAlignment="1">
      <alignment/>
    </xf>
    <xf numFmtId="0" fontId="5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 horizontal="center"/>
    </xf>
    <xf numFmtId="44" fontId="3" fillId="0" borderId="1" xfId="15" applyFont="1" applyFill="1" applyBorder="1" applyAlignment="1">
      <alignment/>
    </xf>
    <xf numFmtId="0" fontId="8" fillId="0" borderId="0" xfId="0" applyFont="1" applyBorder="1" applyAlignment="1">
      <alignment horizontal="right"/>
    </xf>
    <xf numFmtId="14" fontId="9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4" fontId="1" fillId="0" borderId="0" xfId="15" applyFont="1" applyAlignment="1">
      <alignment/>
    </xf>
    <xf numFmtId="44" fontId="2" fillId="0" borderId="0" xfId="15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 applyProtection="1">
      <alignment/>
      <protection locked="0"/>
    </xf>
    <xf numFmtId="2" fontId="3" fillId="0" borderId="1" xfId="0" applyNumberFormat="1" applyFont="1" applyBorder="1" applyAlignment="1" applyProtection="1">
      <alignment/>
      <protection locked="0"/>
    </xf>
    <xf numFmtId="44" fontId="3" fillId="0" borderId="1" xfId="15" applyFont="1" applyBorder="1" applyAlignment="1" applyProtection="1">
      <alignment/>
      <protection locked="0"/>
    </xf>
    <xf numFmtId="44" fontId="3" fillId="0" borderId="1" xfId="15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/>
      <protection locked="0"/>
    </xf>
    <xf numFmtId="44" fontId="3" fillId="0" borderId="0" xfId="15" applyFont="1" applyBorder="1" applyAlignment="1" applyProtection="1">
      <alignment/>
      <protection locked="0"/>
    </xf>
    <xf numFmtId="44" fontId="3" fillId="0" borderId="0" xfId="15" applyFont="1" applyBorder="1" applyAlignment="1">
      <alignment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/>
    </xf>
    <xf numFmtId="44" fontId="10" fillId="0" borderId="0" xfId="15" applyFont="1" applyAlignment="1">
      <alignment/>
    </xf>
    <xf numFmtId="0" fontId="3" fillId="0" borderId="0" xfId="0" applyFont="1" applyAlignment="1" applyProtection="1">
      <alignment/>
      <protection locked="0"/>
    </xf>
    <xf numFmtId="44" fontId="1" fillId="0" borderId="0" xfId="15" applyFont="1" applyBorder="1" applyAlignment="1">
      <alignment/>
    </xf>
    <xf numFmtId="0" fontId="3" fillId="0" borderId="2" xfId="0" applyFont="1" applyBorder="1" applyAlignment="1">
      <alignment/>
    </xf>
    <xf numFmtId="44" fontId="3" fillId="0" borderId="2" xfId="15" applyFont="1" applyBorder="1" applyAlignment="1">
      <alignment/>
    </xf>
    <xf numFmtId="0" fontId="1" fillId="0" borderId="1" xfId="0" applyFont="1" applyBorder="1" applyAlignment="1">
      <alignment horizontal="right"/>
    </xf>
    <xf numFmtId="44" fontId="1" fillId="0" borderId="1" xfId="15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4" fontId="1" fillId="0" borderId="1" xfId="15" applyFont="1" applyBorder="1" applyAlignment="1" quotePrefix="1">
      <alignment/>
    </xf>
    <xf numFmtId="44" fontId="10" fillId="0" borderId="1" xfId="15" applyFont="1" applyBorder="1" applyAlignment="1">
      <alignment/>
    </xf>
    <xf numFmtId="0" fontId="12" fillId="0" borderId="0" xfId="0" applyFont="1" applyAlignment="1">
      <alignment/>
    </xf>
    <xf numFmtId="44" fontId="12" fillId="0" borderId="0" xfId="15" applyFont="1" applyAlignment="1">
      <alignment/>
    </xf>
    <xf numFmtId="0" fontId="13" fillId="0" borderId="0" xfId="0" applyFont="1" applyBorder="1" applyAlignment="1">
      <alignment/>
    </xf>
    <xf numFmtId="44" fontId="13" fillId="0" borderId="0" xfId="15" applyFont="1" applyBorder="1" applyAlignment="1">
      <alignment/>
    </xf>
    <xf numFmtId="0" fontId="12" fillId="0" borderId="0" xfId="0" applyFont="1" applyBorder="1" applyAlignment="1">
      <alignment/>
    </xf>
    <xf numFmtId="44" fontId="12" fillId="0" borderId="0" xfId="15" applyFont="1" applyBorder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4" fillId="0" borderId="3" xfId="0" applyFont="1" applyBorder="1" applyAlignment="1">
      <alignment/>
    </xf>
    <xf numFmtId="44" fontId="14" fillId="0" borderId="4" xfId="15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0" xfId="0" applyFont="1" applyAlignment="1">
      <alignment/>
    </xf>
    <xf numFmtId="44" fontId="14" fillId="0" borderId="1" xfId="15" applyFont="1" applyFill="1" applyBorder="1" applyAlignment="1">
      <alignment/>
    </xf>
    <xf numFmtId="44" fontId="14" fillId="0" borderId="4" xfId="15" applyFont="1" applyFill="1" applyBorder="1" applyAlignment="1">
      <alignment/>
    </xf>
    <xf numFmtId="0" fontId="21" fillId="0" borderId="0" xfId="0" applyFont="1" applyAlignment="1">
      <alignment/>
    </xf>
    <xf numFmtId="0" fontId="21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5" xfId="0" applyFont="1" applyBorder="1" applyAlignment="1">
      <alignment/>
    </xf>
    <xf numFmtId="0" fontId="22" fillId="0" borderId="0" xfId="0" applyFont="1" applyAlignment="1">
      <alignment/>
    </xf>
    <xf numFmtId="0" fontId="5" fillId="0" borderId="0" xfId="0" applyFont="1" applyFill="1" applyBorder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44" fontId="14" fillId="0" borderId="2" xfId="15" applyFont="1" applyFill="1" applyBorder="1" applyAlignment="1">
      <alignment/>
    </xf>
    <xf numFmtId="0" fontId="15" fillId="0" borderId="2" xfId="0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A1">
      <selection activeCell="E20" sqref="E20"/>
    </sheetView>
  </sheetViews>
  <sheetFormatPr defaultColWidth="11.421875" defaultRowHeight="12.75"/>
  <cols>
    <col min="4" max="4" width="14.421875" style="0" bestFit="1" customWidth="1"/>
  </cols>
  <sheetData>
    <row r="1" spans="1:6" ht="18">
      <c r="A1" s="1"/>
      <c r="B1" s="1"/>
      <c r="C1" s="2" t="s">
        <v>27</v>
      </c>
      <c r="D1" s="3"/>
      <c r="E1" s="1"/>
      <c r="F1" s="78"/>
    </row>
    <row r="2" spans="1:6" ht="13.5">
      <c r="A2" s="1"/>
      <c r="B2" s="1"/>
      <c r="C2" s="1"/>
      <c r="D2" s="3"/>
      <c r="E2" s="1"/>
      <c r="F2" s="78"/>
    </row>
    <row r="3" spans="1:6" ht="12.75">
      <c r="A3" s="4"/>
      <c r="B3" s="5"/>
      <c r="C3" s="4"/>
      <c r="D3" s="6"/>
      <c r="E3" s="1"/>
      <c r="F3" s="1"/>
    </row>
    <row r="4" spans="1:6" ht="13.5">
      <c r="A4" s="7"/>
      <c r="B4" s="8"/>
      <c r="C4" s="1"/>
      <c r="D4" s="9"/>
      <c r="E4" s="1"/>
      <c r="F4" s="74"/>
    </row>
    <row r="5" spans="1:6" ht="13.5">
      <c r="A5" s="10" t="s">
        <v>51</v>
      </c>
      <c r="B5" s="8"/>
      <c r="C5" s="11"/>
      <c r="D5" s="9"/>
      <c r="E5" s="1"/>
      <c r="F5" s="74"/>
    </row>
    <row r="6" spans="1:6" ht="13.5">
      <c r="A6" s="12"/>
      <c r="B6" s="8" t="s">
        <v>52</v>
      </c>
      <c r="C6" s="76">
        <f>D6/45</f>
        <v>7</v>
      </c>
      <c r="D6" s="9">
        <v>315</v>
      </c>
      <c r="E6" s="1"/>
      <c r="F6" s="74"/>
    </row>
    <row r="7" spans="1:6" ht="13.5">
      <c r="A7" s="12"/>
      <c r="B7" s="8" t="s">
        <v>50</v>
      </c>
      <c r="C7" s="76">
        <f>D7/45</f>
        <v>6</v>
      </c>
      <c r="D7" s="9">
        <v>270</v>
      </c>
      <c r="E7" s="1"/>
      <c r="F7" s="74"/>
    </row>
    <row r="8" spans="1:6" ht="13.5">
      <c r="A8" s="12"/>
      <c r="B8" s="8" t="s">
        <v>54</v>
      </c>
      <c r="C8" s="76">
        <f>D8/45</f>
        <v>7</v>
      </c>
      <c r="D8" s="9">
        <v>315</v>
      </c>
      <c r="E8" s="1"/>
      <c r="F8" s="74"/>
    </row>
    <row r="9" spans="1:6" ht="13.5">
      <c r="A9" s="13"/>
      <c r="B9" s="8" t="s">
        <v>48</v>
      </c>
      <c r="C9" s="76">
        <f>D9/45</f>
        <v>8</v>
      </c>
      <c r="D9" s="9">
        <v>360</v>
      </c>
      <c r="E9" s="1"/>
      <c r="F9" s="74"/>
    </row>
    <row r="10" spans="1:6" ht="13.5">
      <c r="A10" s="13"/>
      <c r="B10" s="8" t="s">
        <v>49</v>
      </c>
      <c r="C10" s="76">
        <f>D10/45</f>
        <v>8</v>
      </c>
      <c r="D10" s="9">
        <v>360</v>
      </c>
      <c r="E10" s="1"/>
      <c r="F10" s="74"/>
    </row>
    <row r="11" spans="1:6" ht="13.5">
      <c r="A11" s="13"/>
      <c r="B11" s="8" t="s">
        <v>53</v>
      </c>
      <c r="C11" s="76">
        <f>D11/45</f>
        <v>10</v>
      </c>
      <c r="D11" s="9">
        <v>450</v>
      </c>
      <c r="E11" s="1"/>
      <c r="F11" s="74"/>
    </row>
    <row r="12" spans="1:6" ht="13.5">
      <c r="A12" s="13"/>
      <c r="B12" s="8" t="s">
        <v>47</v>
      </c>
      <c r="C12" s="76">
        <f>D12/45</f>
        <v>9</v>
      </c>
      <c r="D12" s="9">
        <v>405</v>
      </c>
      <c r="E12" s="1"/>
      <c r="F12" s="74"/>
    </row>
    <row r="13" spans="1:6" ht="13.5">
      <c r="A13" s="13"/>
      <c r="B13" s="8" t="s">
        <v>55</v>
      </c>
      <c r="C13" s="76">
        <f>D13/45</f>
        <v>2</v>
      </c>
      <c r="D13" s="9">
        <v>90</v>
      </c>
      <c r="E13" s="1"/>
      <c r="F13" s="74"/>
    </row>
    <row r="14" spans="1:6" ht="13.5">
      <c r="A14" s="13"/>
      <c r="E14" s="1"/>
      <c r="F14" s="74"/>
    </row>
    <row r="15" spans="1:6" ht="13.5">
      <c r="A15" s="75" t="s">
        <v>56</v>
      </c>
      <c r="B15" s="8"/>
      <c r="C15" s="76"/>
      <c r="D15" s="9"/>
      <c r="E15" s="1"/>
      <c r="F15" s="74"/>
    </row>
    <row r="16" spans="1:6" ht="13.5">
      <c r="A16" s="13"/>
      <c r="B16" s="8" t="s">
        <v>49</v>
      </c>
      <c r="C16" s="76">
        <f>D16/45</f>
        <v>8</v>
      </c>
      <c r="D16" s="9">
        <v>360</v>
      </c>
      <c r="E16" s="1"/>
      <c r="F16" s="74"/>
    </row>
    <row r="17" spans="1:6" ht="13.5">
      <c r="A17" s="13"/>
      <c r="B17" s="8" t="s">
        <v>47</v>
      </c>
      <c r="C17" s="76">
        <f>D17/45</f>
        <v>9</v>
      </c>
      <c r="D17" s="9">
        <v>405</v>
      </c>
      <c r="E17" s="1"/>
      <c r="F17" s="74"/>
    </row>
    <row r="18" spans="1:6" ht="13.5">
      <c r="A18" s="13"/>
      <c r="B18" s="8" t="s">
        <v>46</v>
      </c>
      <c r="C18" s="76">
        <f>D18/45</f>
        <v>5</v>
      </c>
      <c r="D18" s="9">
        <v>225</v>
      </c>
      <c r="E18" s="1"/>
      <c r="F18" s="74"/>
    </row>
    <row r="19" spans="5:6" ht="13.5">
      <c r="E19" s="1"/>
      <c r="F19" s="74"/>
    </row>
    <row r="20" spans="1:6" ht="13.5">
      <c r="A20" s="8" t="s">
        <v>57</v>
      </c>
      <c r="C20" s="77">
        <f>SUM(C6:C14)</f>
        <v>57</v>
      </c>
      <c r="D20" s="9"/>
      <c r="E20" s="1"/>
      <c r="F20" s="74"/>
    </row>
    <row r="21" spans="1:6" ht="13.5">
      <c r="A21" s="1"/>
      <c r="B21" s="14"/>
      <c r="C21" s="1"/>
      <c r="D21" s="3"/>
      <c r="E21" s="1"/>
      <c r="F21" s="74"/>
    </row>
    <row r="22" spans="1:5" ht="12.75">
      <c r="A22" s="15" t="s">
        <v>28</v>
      </c>
      <c r="B22" s="16"/>
      <c r="C22" s="17"/>
      <c r="D22" s="18">
        <f>SUM(D6:D18)</f>
        <v>3555</v>
      </c>
      <c r="E22" s="1"/>
    </row>
    <row r="23" spans="1:6" ht="13.5">
      <c r="A23" s="19"/>
      <c r="B23" s="8"/>
      <c r="C23" s="5"/>
      <c r="D23" s="9"/>
      <c r="E23" s="1"/>
      <c r="F23" s="74"/>
    </row>
    <row r="24" spans="1:6" ht="13.5">
      <c r="A24" s="20" t="s">
        <v>0</v>
      </c>
      <c r="B24" s="8"/>
      <c r="C24" s="5"/>
      <c r="D24" s="9"/>
      <c r="E24" s="1"/>
      <c r="F24" s="74"/>
    </row>
    <row r="25" spans="1:5" ht="12.75">
      <c r="A25" s="21"/>
      <c r="B25" s="8"/>
      <c r="C25" s="5"/>
      <c r="D25" s="9"/>
      <c r="E25" s="1"/>
    </row>
    <row r="26" spans="1:6" ht="13.5">
      <c r="A26" s="1"/>
      <c r="B26" s="1"/>
      <c r="C26" s="22"/>
      <c r="D26" s="9">
        <v>0</v>
      </c>
      <c r="E26" s="1"/>
      <c r="F26" s="74"/>
    </row>
    <row r="27" spans="1:6" ht="13.5">
      <c r="A27" s="1"/>
      <c r="B27" s="1"/>
      <c r="C27" s="1"/>
      <c r="D27" s="3"/>
      <c r="E27" s="1"/>
      <c r="F27" s="74"/>
    </row>
    <row r="28" spans="1:6" ht="13.5">
      <c r="A28" s="15" t="s">
        <v>1</v>
      </c>
      <c r="B28" s="23"/>
      <c r="C28" s="24"/>
      <c r="D28" s="18">
        <f>SUM(D24:D26)</f>
        <v>0</v>
      </c>
      <c r="E28" s="1"/>
      <c r="F28" s="74"/>
    </row>
    <row r="29" spans="1:6" ht="13.5">
      <c r="A29" s="1"/>
      <c r="B29" s="1"/>
      <c r="C29" s="5"/>
      <c r="D29" s="9"/>
      <c r="E29" s="1"/>
      <c r="F29" s="74"/>
    </row>
    <row r="30" spans="1:6" ht="13.5">
      <c r="A30" s="1"/>
      <c r="B30" s="1"/>
      <c r="C30" s="22"/>
      <c r="D30" s="9"/>
      <c r="E30" s="1"/>
      <c r="F30" s="74"/>
    </row>
    <row r="31" spans="1:6" ht="13.5">
      <c r="A31" s="25" t="s">
        <v>29</v>
      </c>
      <c r="B31" s="23"/>
      <c r="C31" s="26"/>
      <c r="D31" s="18">
        <f>SUM(D28,D22)</f>
        <v>3555</v>
      </c>
      <c r="E31" s="1"/>
      <c r="F31" s="74"/>
    </row>
    <row r="32" spans="1:6" ht="13.5">
      <c r="A32" s="1"/>
      <c r="B32" s="1"/>
      <c r="C32" s="27"/>
      <c r="D32" s="6"/>
      <c r="E32" s="1"/>
      <c r="F32" s="74"/>
    </row>
    <row r="33" spans="1:6" ht="13.5">
      <c r="A33" s="1"/>
      <c r="B33" s="1"/>
      <c r="C33" s="27"/>
      <c r="D33" s="6"/>
      <c r="E33" s="1"/>
      <c r="F33" s="74"/>
    </row>
    <row r="34" ht="13.5">
      <c r="F34" s="74"/>
    </row>
    <row r="35" ht="13.5">
      <c r="F35" s="74"/>
    </row>
    <row r="36" ht="13.5">
      <c r="F36" s="74"/>
    </row>
    <row r="37" ht="13.5">
      <c r="F37" s="74"/>
    </row>
    <row r="38" ht="13.5">
      <c r="F38" s="74"/>
    </row>
    <row r="39" ht="13.5">
      <c r="F39" s="74"/>
    </row>
    <row r="40" ht="13.5">
      <c r="F40" s="74"/>
    </row>
    <row r="43" ht="13.5">
      <c r="F43" s="74"/>
    </row>
    <row r="44" ht="13.5">
      <c r="F44" s="74"/>
    </row>
    <row r="45" ht="13.5">
      <c r="F45" s="74"/>
    </row>
    <row r="46" ht="13.5">
      <c r="F46" s="74"/>
    </row>
    <row r="47" ht="13.5">
      <c r="F47" s="74"/>
    </row>
    <row r="48" ht="13.5">
      <c r="F48" s="74"/>
    </row>
    <row r="49" ht="13.5">
      <c r="F49" s="74"/>
    </row>
    <row r="50" ht="13.5">
      <c r="F50" s="74"/>
    </row>
    <row r="51" ht="13.5">
      <c r="F51" s="74"/>
    </row>
    <row r="52" ht="13.5">
      <c r="F52" s="74"/>
    </row>
    <row r="53" ht="13.5">
      <c r="F53" s="74"/>
    </row>
    <row r="54" ht="13.5">
      <c r="F54" s="74"/>
    </row>
    <row r="55" ht="13.5">
      <c r="F55" s="74"/>
    </row>
    <row r="56" ht="13.5">
      <c r="F56" s="74"/>
    </row>
    <row r="59" ht="13.5">
      <c r="F59" s="74"/>
    </row>
    <row r="60" ht="13.5">
      <c r="F60" s="74"/>
    </row>
    <row r="61" ht="13.5">
      <c r="F61" s="74"/>
    </row>
    <row r="62" ht="13.5">
      <c r="F62" s="74"/>
    </row>
    <row r="63" ht="13.5">
      <c r="F63" s="74"/>
    </row>
    <row r="64" ht="13.5">
      <c r="F64" s="74"/>
    </row>
    <row r="65" ht="13.5">
      <c r="F65" s="74"/>
    </row>
    <row r="66" ht="13.5">
      <c r="F66" s="74"/>
    </row>
    <row r="67" ht="13.5">
      <c r="F67" s="74"/>
    </row>
    <row r="68" ht="13.5">
      <c r="F68" s="74"/>
    </row>
    <row r="79" ht="13.5">
      <c r="F79" s="74"/>
    </row>
    <row r="80" ht="13.5">
      <c r="F80" s="74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0">
      <selection activeCell="A13" sqref="A13"/>
    </sheetView>
  </sheetViews>
  <sheetFormatPr defaultColWidth="11.421875" defaultRowHeight="12.75"/>
  <cols>
    <col min="4" max="4" width="14.421875" style="0" bestFit="1" customWidth="1"/>
  </cols>
  <sheetData>
    <row r="1" spans="1:7" ht="12.75">
      <c r="A1" s="1"/>
      <c r="B1" s="1"/>
      <c r="C1" s="1"/>
      <c r="D1" s="28"/>
      <c r="E1" s="1"/>
      <c r="F1" s="1"/>
      <c r="G1" s="1"/>
    </row>
    <row r="2" spans="1:7" ht="12.75">
      <c r="A2" s="1"/>
      <c r="B2" s="1"/>
      <c r="C2" s="1"/>
      <c r="D2" s="28"/>
      <c r="E2" s="1"/>
      <c r="F2" s="1"/>
      <c r="G2" s="1"/>
    </row>
    <row r="3" spans="1:7" ht="18">
      <c r="A3" s="1"/>
      <c r="B3" s="1"/>
      <c r="C3" s="1"/>
      <c r="D3" s="29" t="s">
        <v>21</v>
      </c>
      <c r="E3" s="1"/>
      <c r="F3" s="1"/>
      <c r="G3" s="1"/>
    </row>
    <row r="4" spans="1:7" ht="12.75">
      <c r="A4" s="1"/>
      <c r="B4" s="1"/>
      <c r="C4" s="1"/>
      <c r="D4" s="28"/>
      <c r="E4" s="1"/>
      <c r="F4" s="1"/>
      <c r="G4" s="1"/>
    </row>
    <row r="5" spans="1:7" ht="12.75">
      <c r="A5" s="1"/>
      <c r="B5" s="1"/>
      <c r="C5" s="1"/>
      <c r="D5" s="28"/>
      <c r="E5" s="1"/>
      <c r="F5" s="1"/>
      <c r="G5" s="1"/>
    </row>
    <row r="6" spans="1:7" ht="12.75">
      <c r="A6" s="30" t="s">
        <v>30</v>
      </c>
      <c r="B6" s="1"/>
      <c r="C6" s="1"/>
      <c r="D6" s="28"/>
      <c r="E6" s="1"/>
      <c r="F6" s="1"/>
      <c r="G6" s="1"/>
    </row>
    <row r="7" spans="1:7" ht="12.75">
      <c r="A7" s="30"/>
      <c r="B7" s="1"/>
      <c r="C7" s="1"/>
      <c r="D7" s="28"/>
      <c r="E7" s="1"/>
      <c r="F7" s="1"/>
      <c r="G7" s="1"/>
    </row>
    <row r="8" spans="1:7" ht="12.75">
      <c r="A8" s="30"/>
      <c r="B8" s="1" t="s">
        <v>18</v>
      </c>
      <c r="C8" s="1"/>
      <c r="D8" s="28">
        <v>2100</v>
      </c>
      <c r="E8" s="1"/>
      <c r="F8" s="1"/>
      <c r="G8" s="1"/>
    </row>
    <row r="9" spans="1:7" ht="12.75">
      <c r="A9" s="1"/>
      <c r="B9" s="1"/>
      <c r="C9" s="1"/>
      <c r="D9" s="28"/>
      <c r="E9" s="1"/>
      <c r="F9" s="1"/>
      <c r="G9" s="1"/>
    </row>
    <row r="10" spans="1:11" ht="12.75">
      <c r="A10" s="31" t="s">
        <v>2</v>
      </c>
      <c r="B10" s="32"/>
      <c r="C10" s="33"/>
      <c r="D10" s="34">
        <v>2100</v>
      </c>
      <c r="E10" s="1"/>
      <c r="F10" s="1"/>
      <c r="G10" s="1"/>
      <c r="H10" s="30" t="s">
        <v>30</v>
      </c>
      <c r="I10" s="1"/>
      <c r="J10" s="1"/>
      <c r="K10" s="28"/>
    </row>
    <row r="11" spans="1:11" ht="12.75">
      <c r="A11" s="35"/>
      <c r="B11" s="36"/>
      <c r="C11" s="37"/>
      <c r="D11" s="38"/>
      <c r="E11" s="1"/>
      <c r="F11" s="1"/>
      <c r="G11" s="1"/>
      <c r="H11" s="30"/>
      <c r="I11" s="1"/>
      <c r="J11" s="1"/>
      <c r="K11" s="28"/>
    </row>
    <row r="12" spans="1:11" ht="12.75">
      <c r="A12" s="1"/>
      <c r="B12" s="1"/>
      <c r="C12" s="1"/>
      <c r="D12" s="28"/>
      <c r="E12" s="1"/>
      <c r="F12" s="1"/>
      <c r="G12" s="1"/>
      <c r="H12" s="30"/>
      <c r="I12" s="1" t="s">
        <v>18</v>
      </c>
      <c r="J12" s="1"/>
      <c r="K12" s="28">
        <v>2100</v>
      </c>
    </row>
    <row r="13" spans="1:7" ht="12.75">
      <c r="A13" s="30" t="s">
        <v>3</v>
      </c>
      <c r="B13" s="1"/>
      <c r="C13" s="1"/>
      <c r="D13" s="28"/>
      <c r="E13" s="1"/>
      <c r="F13" s="1"/>
      <c r="G13" s="1"/>
    </row>
    <row r="14" spans="1:7" ht="12.75">
      <c r="A14" s="39"/>
      <c r="B14" s="1"/>
      <c r="C14" s="1"/>
      <c r="D14" s="28"/>
      <c r="E14" s="1"/>
      <c r="F14" s="1"/>
      <c r="G14" s="1"/>
    </row>
    <row r="15" spans="1:7" ht="12.75">
      <c r="A15" s="40" t="s">
        <v>4</v>
      </c>
      <c r="B15" s="30"/>
      <c r="C15" s="28"/>
      <c r="D15" s="41">
        <v>150</v>
      </c>
      <c r="E15" s="1"/>
      <c r="F15" s="1"/>
      <c r="G15" s="1"/>
    </row>
    <row r="16" spans="1:7" ht="12.75">
      <c r="A16" s="40" t="s">
        <v>5</v>
      </c>
      <c r="B16" s="1"/>
      <c r="C16" s="28"/>
      <c r="D16" s="28">
        <v>55</v>
      </c>
      <c r="E16" s="42"/>
      <c r="F16" s="1"/>
      <c r="G16" s="1"/>
    </row>
    <row r="17" spans="1:7" ht="12.75">
      <c r="A17" s="1" t="s">
        <v>6</v>
      </c>
      <c r="B17" s="1"/>
      <c r="C17" s="28"/>
      <c r="D17" s="28">
        <v>10</v>
      </c>
      <c r="E17" s="1"/>
      <c r="F17" s="1"/>
      <c r="G17" s="1"/>
    </row>
    <row r="18" spans="1:7" ht="12.75">
      <c r="A18" s="1" t="s">
        <v>33</v>
      </c>
      <c r="B18" s="1"/>
      <c r="C18" s="28"/>
      <c r="D18" s="28">
        <v>6.9</v>
      </c>
      <c r="E18" s="1"/>
      <c r="F18" s="1"/>
      <c r="G18" s="1"/>
    </row>
    <row r="19" spans="1:7" ht="12.75">
      <c r="A19" s="1"/>
      <c r="B19" s="1"/>
      <c r="C19" s="28"/>
      <c r="D19" s="28"/>
      <c r="E19" s="1"/>
      <c r="F19" s="1"/>
      <c r="G19" s="1"/>
    </row>
    <row r="20" spans="1:7" ht="12.75">
      <c r="A20" s="25" t="s">
        <v>7</v>
      </c>
      <c r="B20" s="25"/>
      <c r="C20" s="34"/>
      <c r="D20" s="34">
        <f>SUM(D15:D18)</f>
        <v>221.9</v>
      </c>
      <c r="E20" s="1"/>
      <c r="F20" s="4"/>
      <c r="G20" s="4"/>
    </row>
    <row r="21" spans="1:7" ht="12.75">
      <c r="A21" s="4"/>
      <c r="B21" s="4"/>
      <c r="C21" s="38"/>
      <c r="D21" s="38"/>
      <c r="E21" s="1"/>
      <c r="F21" s="4"/>
      <c r="G21" s="4"/>
    </row>
    <row r="22" spans="1:7" ht="12.75">
      <c r="A22" s="4"/>
      <c r="B22" s="4"/>
      <c r="C22" s="38"/>
      <c r="D22" s="38"/>
      <c r="E22" s="1"/>
      <c r="F22" s="1"/>
      <c r="G22" s="1"/>
    </row>
    <row r="23" spans="1:7" ht="12.75">
      <c r="A23" s="30" t="s">
        <v>8</v>
      </c>
      <c r="B23" s="1"/>
      <c r="C23" s="1"/>
      <c r="D23" s="28"/>
      <c r="E23" s="1"/>
      <c r="F23" s="1"/>
      <c r="G23" s="1"/>
    </row>
    <row r="24" spans="1:7" ht="12.75">
      <c r="A24" s="30"/>
      <c r="B24" s="1"/>
      <c r="C24" s="1"/>
      <c r="D24" s="28"/>
      <c r="E24" s="1"/>
      <c r="F24" s="1"/>
      <c r="G24" s="1"/>
    </row>
    <row r="25" spans="1:7" ht="12.75">
      <c r="A25" s="1" t="s">
        <v>35</v>
      </c>
      <c r="B25" s="1"/>
      <c r="C25" s="1"/>
      <c r="D25" s="28">
        <v>6.72</v>
      </c>
      <c r="E25" s="1"/>
      <c r="F25" s="1"/>
      <c r="G25" s="1"/>
    </row>
    <row r="26" spans="1:7" ht="12.75">
      <c r="A26" s="1" t="s">
        <v>36</v>
      </c>
      <c r="B26" s="1"/>
      <c r="C26" s="1"/>
      <c r="D26" s="28">
        <v>23.95</v>
      </c>
      <c r="E26" s="1"/>
      <c r="F26" s="1"/>
      <c r="G26" s="1"/>
    </row>
    <row r="27" spans="1:7" ht="12.75">
      <c r="A27" s="1" t="s">
        <v>37</v>
      </c>
      <c r="B27" s="1"/>
      <c r="C27" s="1"/>
      <c r="D27" s="28">
        <v>62.84</v>
      </c>
      <c r="E27" s="1"/>
      <c r="F27" s="1"/>
      <c r="G27" s="1"/>
    </row>
    <row r="28" spans="1:7" ht="12.75">
      <c r="A28" s="1" t="s">
        <v>39</v>
      </c>
      <c r="B28" s="1"/>
      <c r="C28" s="1"/>
      <c r="D28" s="28">
        <v>41.8</v>
      </c>
      <c r="E28" s="1"/>
      <c r="F28" s="1"/>
      <c r="G28" s="1"/>
    </row>
    <row r="29" spans="1:7" ht="12.75">
      <c r="A29" s="1" t="s">
        <v>38</v>
      </c>
      <c r="B29" s="1"/>
      <c r="C29" s="1"/>
      <c r="D29" s="28">
        <v>9.2</v>
      </c>
      <c r="E29" s="1"/>
      <c r="F29" s="1"/>
      <c r="G29" s="1"/>
    </row>
    <row r="30" spans="1:7" ht="12.75">
      <c r="A30" s="1"/>
      <c r="B30" s="1"/>
      <c r="C30" s="1"/>
      <c r="D30" s="28"/>
      <c r="E30" s="1"/>
      <c r="F30" s="1"/>
      <c r="G30" s="1"/>
    </row>
    <row r="31" spans="1:7" ht="12.75">
      <c r="A31" s="25" t="s">
        <v>15</v>
      </c>
      <c r="B31" s="25"/>
      <c r="C31" s="25"/>
      <c r="D31" s="34">
        <f>SUM(D25:D29)</f>
        <v>144.51</v>
      </c>
      <c r="E31" s="1"/>
      <c r="F31" s="1"/>
      <c r="G31" s="1"/>
    </row>
    <row r="32" spans="1:7" ht="12.75">
      <c r="A32" s="4"/>
      <c r="B32" s="4"/>
      <c r="C32" s="4"/>
      <c r="D32" s="38"/>
      <c r="E32" s="1"/>
      <c r="F32" s="1"/>
      <c r="G32" s="1"/>
    </row>
    <row r="33" spans="1:7" ht="12.75">
      <c r="A33" s="1"/>
      <c r="B33" s="1"/>
      <c r="C33" s="1"/>
      <c r="D33" s="28"/>
      <c r="E33" s="1"/>
      <c r="F33" s="1"/>
      <c r="G33" s="1"/>
    </row>
    <row r="34" spans="1:7" ht="12.75">
      <c r="A34" s="30" t="s">
        <v>9</v>
      </c>
      <c r="B34" s="1"/>
      <c r="C34" s="28"/>
      <c r="D34" s="28"/>
      <c r="E34" s="1"/>
      <c r="F34" s="1"/>
      <c r="G34" s="1"/>
    </row>
    <row r="35" spans="1:7" ht="12.75">
      <c r="A35" s="30"/>
      <c r="B35" s="1"/>
      <c r="C35" s="28"/>
      <c r="D35" s="28"/>
      <c r="E35" s="1"/>
      <c r="F35" s="1"/>
      <c r="G35" s="1"/>
    </row>
    <row r="36" spans="1:7" ht="12.75">
      <c r="A36" s="1" t="s">
        <v>10</v>
      </c>
      <c r="B36" s="1"/>
      <c r="C36" s="1"/>
      <c r="D36" s="41">
        <v>83.08</v>
      </c>
      <c r="E36" s="1"/>
      <c r="F36" s="1"/>
      <c r="G36" s="1"/>
    </row>
    <row r="37" spans="1:7" ht="12.75">
      <c r="A37" s="1"/>
      <c r="B37" s="1"/>
      <c r="C37" s="1"/>
      <c r="D37" s="28"/>
      <c r="E37" s="1"/>
      <c r="F37" s="1"/>
      <c r="G37" s="1"/>
    </row>
    <row r="38" spans="1:7" ht="12.75">
      <c r="A38" s="25" t="s">
        <v>11</v>
      </c>
      <c r="B38" s="25"/>
      <c r="C38" s="25"/>
      <c r="D38" s="34">
        <f>SUM(D36:D37)</f>
        <v>83.08</v>
      </c>
      <c r="E38" s="1"/>
      <c r="F38" s="1"/>
      <c r="G38" s="1"/>
    </row>
    <row r="39" spans="1:7" ht="12.75">
      <c r="A39" s="22"/>
      <c r="B39" s="22"/>
      <c r="C39" s="43"/>
      <c r="D39" s="38"/>
      <c r="E39" s="1"/>
      <c r="F39" s="1"/>
      <c r="G39" s="1"/>
    </row>
    <row r="40" spans="1:7" ht="12.75">
      <c r="A40" s="22"/>
      <c r="B40" s="22"/>
      <c r="C40" s="43"/>
      <c r="D40" s="43"/>
      <c r="E40" s="1"/>
      <c r="F40" s="1"/>
      <c r="G40" s="1"/>
    </row>
    <row r="41" spans="1:7" ht="12.75">
      <c r="A41" s="4" t="s">
        <v>12</v>
      </c>
      <c r="B41" s="22"/>
      <c r="C41" s="43"/>
      <c r="D41" s="43"/>
      <c r="E41" s="1"/>
      <c r="F41" s="1"/>
      <c r="G41" s="1"/>
    </row>
    <row r="42" spans="1:7" ht="12.75">
      <c r="A42" s="22"/>
      <c r="B42" s="22"/>
      <c r="C42" s="43"/>
      <c r="D42" s="43"/>
      <c r="E42" s="1"/>
      <c r="F42" s="1"/>
      <c r="G42" s="1"/>
    </row>
    <row r="43" spans="1:7" ht="12.75">
      <c r="A43" s="22" t="s">
        <v>31</v>
      </c>
      <c r="B43" s="22"/>
      <c r="C43" s="43"/>
      <c r="D43" s="43">
        <v>20.3</v>
      </c>
      <c r="E43" s="1"/>
      <c r="F43" s="1"/>
      <c r="G43" s="1"/>
    </row>
    <row r="44" spans="1:7" ht="12.75">
      <c r="A44" s="22" t="s">
        <v>32</v>
      </c>
      <c r="B44" s="22"/>
      <c r="C44" s="43"/>
      <c r="D44" s="43">
        <v>9.5</v>
      </c>
      <c r="E44" s="1"/>
      <c r="F44" s="1"/>
      <c r="G44" s="1"/>
    </row>
    <row r="45" spans="1:7" ht="12.75">
      <c r="A45" s="1"/>
      <c r="B45" s="1"/>
      <c r="C45" s="1"/>
      <c r="D45" s="28"/>
      <c r="E45" s="1"/>
      <c r="F45" s="1"/>
      <c r="G45" s="1"/>
    </row>
    <row r="46" spans="1:7" ht="12.75">
      <c r="A46" s="25" t="s">
        <v>13</v>
      </c>
      <c r="B46" s="25"/>
      <c r="C46" s="25"/>
      <c r="D46" s="34">
        <f>SUM(D43:D45)</f>
        <v>29.8</v>
      </c>
      <c r="E46" s="1"/>
      <c r="F46" s="1"/>
      <c r="G46" s="1"/>
    </row>
    <row r="47" spans="1:7" ht="12.75">
      <c r="A47" s="1"/>
      <c r="B47" s="1"/>
      <c r="C47" s="1"/>
      <c r="D47" s="28"/>
      <c r="E47" s="1"/>
      <c r="F47" s="1"/>
      <c r="G47" s="1"/>
    </row>
    <row r="48" spans="1:7" ht="12.75">
      <c r="A48" s="1"/>
      <c r="B48" s="1"/>
      <c r="C48" s="1"/>
      <c r="D48" s="28"/>
      <c r="E48" s="1"/>
      <c r="F48" s="1"/>
      <c r="G48" s="1"/>
    </row>
    <row r="49" spans="1:7" ht="12.75">
      <c r="A49" s="4" t="s">
        <v>19</v>
      </c>
      <c r="B49" s="22"/>
      <c r="C49" s="43"/>
      <c r="D49" s="43"/>
      <c r="E49" s="1"/>
      <c r="F49" s="1"/>
      <c r="G49" s="1"/>
    </row>
    <row r="50" spans="1:7" ht="12.75">
      <c r="A50" s="22"/>
      <c r="B50" s="22"/>
      <c r="C50" s="43"/>
      <c r="D50" s="43"/>
      <c r="E50" s="1"/>
      <c r="F50" s="1"/>
      <c r="G50" s="1"/>
    </row>
    <row r="51" spans="1:7" ht="12.75">
      <c r="A51" s="22" t="s">
        <v>34</v>
      </c>
      <c r="B51" s="22"/>
      <c r="C51" s="43"/>
      <c r="D51" s="43">
        <v>22</v>
      </c>
      <c r="E51" s="1"/>
      <c r="F51" s="1"/>
      <c r="G51" s="1"/>
    </row>
    <row r="52" spans="1:7" ht="12.75">
      <c r="A52" s="1"/>
      <c r="B52" s="1"/>
      <c r="C52" s="1"/>
      <c r="D52" s="28"/>
      <c r="E52" s="1"/>
      <c r="F52" s="1"/>
      <c r="G52" s="1"/>
    </row>
    <row r="53" spans="1:7" ht="12.75">
      <c r="A53" s="25" t="s">
        <v>14</v>
      </c>
      <c r="B53" s="25"/>
      <c r="C53" s="25"/>
      <c r="D53" s="34">
        <f>(D51)</f>
        <v>22</v>
      </c>
      <c r="E53" s="1"/>
      <c r="F53" s="1"/>
      <c r="G53" s="1"/>
    </row>
    <row r="54" spans="1:7" ht="12.75">
      <c r="A54" s="4"/>
      <c r="B54" s="4"/>
      <c r="C54" s="4"/>
      <c r="D54" s="38"/>
      <c r="E54" s="1"/>
      <c r="F54" s="1"/>
      <c r="G54" s="1"/>
    </row>
    <row r="55" spans="1:7" ht="12.75">
      <c r="A55" s="44"/>
      <c r="B55" s="44"/>
      <c r="C55" s="44"/>
      <c r="D55" s="45"/>
      <c r="E55" s="1"/>
      <c r="F55" s="1"/>
      <c r="G55" s="1"/>
    </row>
    <row r="56" spans="1:7" ht="12.75">
      <c r="A56" s="25" t="s">
        <v>40</v>
      </c>
      <c r="B56" s="23"/>
      <c r="C56" s="23"/>
      <c r="D56" s="34">
        <f>SUM(D53,D46,D38,D31,D20,D10)</f>
        <v>2601.29</v>
      </c>
      <c r="E56" s="1"/>
      <c r="F56" s="1"/>
      <c r="G56" s="1"/>
    </row>
    <row r="57" spans="1:7" ht="12.75">
      <c r="A57" s="1"/>
      <c r="B57" s="1"/>
      <c r="C57" s="1"/>
      <c r="D57" s="28"/>
      <c r="E57" s="1"/>
      <c r="F57" s="1"/>
      <c r="G57" s="1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E13" sqref="E13"/>
    </sheetView>
  </sheetViews>
  <sheetFormatPr defaultColWidth="11.421875" defaultRowHeight="12.75"/>
  <cols>
    <col min="5" max="5" width="14.421875" style="0" bestFit="1" customWidth="1"/>
  </cols>
  <sheetData>
    <row r="1" spans="1:6" ht="12.75">
      <c r="A1" s="1"/>
      <c r="B1" s="1"/>
      <c r="C1" s="1"/>
      <c r="D1" s="1"/>
      <c r="E1" s="28"/>
      <c r="F1" s="1"/>
    </row>
    <row r="2" spans="1:6" ht="12.75">
      <c r="A2" s="1"/>
      <c r="B2" s="1"/>
      <c r="C2" s="1"/>
      <c r="D2" s="1"/>
      <c r="E2" s="28"/>
      <c r="F2" s="1"/>
    </row>
    <row r="3" spans="1:6" ht="18">
      <c r="A3" s="1"/>
      <c r="B3" s="2" t="s">
        <v>20</v>
      </c>
      <c r="C3" s="1"/>
      <c r="D3" s="1"/>
      <c r="E3" s="28"/>
      <c r="F3" s="1"/>
    </row>
    <row r="4" spans="1:6" ht="12.75">
      <c r="A4" s="1"/>
      <c r="B4" s="1"/>
      <c r="C4" s="1"/>
      <c r="D4" s="1"/>
      <c r="E4" s="28"/>
      <c r="F4" s="1"/>
    </row>
    <row r="5" spans="1:6" ht="12.75">
      <c r="A5" s="1"/>
      <c r="B5" s="1"/>
      <c r="C5" s="1"/>
      <c r="D5" s="1"/>
      <c r="E5" s="28"/>
      <c r="F5" s="1"/>
    </row>
    <row r="6" spans="1:6" ht="12.75">
      <c r="A6" s="1"/>
      <c r="B6" s="1"/>
      <c r="C6" s="1"/>
      <c r="D6" s="1"/>
      <c r="E6" s="28"/>
      <c r="F6" s="1"/>
    </row>
    <row r="7" spans="1:6" ht="12.75">
      <c r="A7" s="23" t="s">
        <v>21</v>
      </c>
      <c r="B7" s="23"/>
      <c r="C7" s="46"/>
      <c r="D7" s="47"/>
      <c r="E7" s="34">
        <v>2601.29</v>
      </c>
      <c r="F7" s="1"/>
    </row>
    <row r="8" spans="1:6" ht="12.75">
      <c r="A8" s="1"/>
      <c r="B8" s="1"/>
      <c r="C8" s="48"/>
      <c r="D8" s="28"/>
      <c r="E8" s="28"/>
      <c r="F8" s="1"/>
    </row>
    <row r="9" spans="1:6" ht="12.75">
      <c r="A9" s="1"/>
      <c r="B9" s="1"/>
      <c r="C9" s="48"/>
      <c r="D9" s="28"/>
      <c r="E9" s="28"/>
      <c r="F9" s="1"/>
    </row>
    <row r="10" spans="1:6" ht="12.75">
      <c r="A10" s="23" t="s">
        <v>22</v>
      </c>
      <c r="B10" s="23"/>
      <c r="C10" s="46"/>
      <c r="D10" s="23"/>
      <c r="E10" s="34">
        <v>3555</v>
      </c>
      <c r="F10" s="1"/>
    </row>
    <row r="11" spans="1:6" ht="12.75">
      <c r="A11" s="22"/>
      <c r="B11" s="22"/>
      <c r="C11" s="49"/>
      <c r="D11" s="22"/>
      <c r="E11" s="43"/>
      <c r="F11" s="1"/>
    </row>
    <row r="12" spans="1:6" ht="12.75">
      <c r="A12" s="1"/>
      <c r="B12" s="1"/>
      <c r="C12" s="1"/>
      <c r="D12" s="1"/>
      <c r="E12" s="28"/>
      <c r="F12" s="1"/>
    </row>
    <row r="13" spans="1:6" ht="12.75">
      <c r="A13" s="25" t="s">
        <v>20</v>
      </c>
      <c r="B13" s="25"/>
      <c r="C13" s="50"/>
      <c r="D13" s="25"/>
      <c r="E13" s="34">
        <f>E10-E7</f>
        <v>953.71</v>
      </c>
      <c r="F13" s="1"/>
    </row>
    <row r="14" spans="1:6" ht="12.75">
      <c r="A14" s="1"/>
      <c r="B14" s="1"/>
      <c r="C14" s="1"/>
      <c r="D14" s="48"/>
      <c r="E14" s="28"/>
      <c r="F14" s="1"/>
    </row>
    <row r="15" spans="1:6" ht="12.75">
      <c r="A15" s="1"/>
      <c r="B15" s="1"/>
      <c r="C15" s="1"/>
      <c r="D15" s="48"/>
      <c r="E15" s="28"/>
      <c r="F15" s="1"/>
    </row>
    <row r="16" spans="1:6" ht="12.75">
      <c r="A16" s="30" t="s">
        <v>16</v>
      </c>
      <c r="B16" s="1"/>
      <c r="C16" s="1"/>
      <c r="D16" s="1"/>
      <c r="E16" s="28"/>
      <c r="F16" s="1"/>
    </row>
    <row r="17" spans="1:6" ht="12.75">
      <c r="A17" s="1"/>
      <c r="B17" s="1"/>
      <c r="C17" s="48"/>
      <c r="D17" s="28"/>
      <c r="E17" s="28"/>
      <c r="F17" s="1"/>
    </row>
    <row r="18" spans="1:6" ht="12.75">
      <c r="A18" s="23" t="s">
        <v>23</v>
      </c>
      <c r="B18" s="23"/>
      <c r="C18" s="46"/>
      <c r="D18" s="51"/>
      <c r="E18" s="52">
        <v>6864</v>
      </c>
      <c r="F18" s="1"/>
    </row>
    <row r="19" spans="1:6" ht="12.75">
      <c r="A19" s="1"/>
      <c r="B19" s="1"/>
      <c r="C19" s="48"/>
      <c r="D19" s="28"/>
      <c r="E19" s="28"/>
      <c r="F19" s="1"/>
    </row>
    <row r="20" spans="1:6" ht="12.75">
      <c r="A20" s="23" t="s">
        <v>25</v>
      </c>
      <c r="B20" s="23"/>
      <c r="C20" s="23"/>
      <c r="D20" s="23"/>
      <c r="E20" s="47">
        <v>100</v>
      </c>
      <c r="F20" s="1"/>
    </row>
    <row r="21" spans="1:6" ht="12.75">
      <c r="A21" s="1"/>
      <c r="B21" s="1"/>
      <c r="C21" s="1"/>
      <c r="D21" s="1"/>
      <c r="E21" s="28"/>
      <c r="F21" s="1"/>
    </row>
    <row r="22" spans="1:6" ht="12.75">
      <c r="A22" s="23" t="s">
        <v>24</v>
      </c>
      <c r="B22" s="23"/>
      <c r="C22" s="50"/>
      <c r="D22" s="47"/>
      <c r="E22" s="52">
        <v>7636</v>
      </c>
      <c r="F22" s="1"/>
    </row>
    <row r="23" spans="1:6" ht="12.75">
      <c r="A23" s="1"/>
      <c r="B23" s="1"/>
      <c r="C23" s="1"/>
      <c r="D23" s="1"/>
      <c r="E23" s="28"/>
      <c r="F23" s="1"/>
    </row>
    <row r="24" spans="1:6" ht="12.75">
      <c r="A24" s="1"/>
      <c r="B24" s="1"/>
      <c r="C24" s="1"/>
      <c r="D24" s="1"/>
      <c r="E24" s="28"/>
      <c r="F24" s="1" t="s">
        <v>17</v>
      </c>
    </row>
    <row r="25" spans="1:6" ht="12.75">
      <c r="A25" s="1" t="s">
        <v>26</v>
      </c>
      <c r="B25" s="1"/>
      <c r="C25" s="1"/>
      <c r="D25" s="1"/>
      <c r="E25" s="28">
        <v>281</v>
      </c>
      <c r="F25" s="1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B21" sqref="B21"/>
    </sheetView>
  </sheetViews>
  <sheetFormatPr defaultColWidth="11.421875" defaultRowHeight="12.75"/>
  <cols>
    <col min="1" max="4" width="11.421875" style="53" customWidth="1"/>
    <col min="5" max="5" width="15.8515625" style="53" customWidth="1"/>
    <col min="6" max="16384" width="11.421875" style="53" customWidth="1"/>
  </cols>
  <sheetData>
    <row r="2" spans="2:6" ht="20.25">
      <c r="B2" s="63"/>
      <c r="C2" s="64" t="s">
        <v>43</v>
      </c>
      <c r="D2" s="65"/>
      <c r="E2" s="63"/>
      <c r="F2" s="63"/>
    </row>
    <row r="3" spans="2:6" ht="20.25">
      <c r="B3" s="63"/>
      <c r="C3" s="65"/>
      <c r="D3" s="64" t="s">
        <v>44</v>
      </c>
      <c r="E3" s="63"/>
      <c r="F3" s="63"/>
    </row>
    <row r="4" spans="2:6" ht="18">
      <c r="B4" s="66" t="s">
        <v>45</v>
      </c>
      <c r="C4" s="63"/>
      <c r="D4" s="67"/>
      <c r="E4" s="63"/>
      <c r="F4" s="63"/>
    </row>
    <row r="5" spans="2:6" ht="12.75">
      <c r="B5" s="63"/>
      <c r="C5" s="63"/>
      <c r="D5" s="63"/>
      <c r="E5" s="63"/>
      <c r="F5" s="63"/>
    </row>
    <row r="6" ht="15">
      <c r="B6" s="70" t="s">
        <v>41</v>
      </c>
    </row>
    <row r="7" ht="12.75">
      <c r="E7" s="54"/>
    </row>
    <row r="8" spans="2:5" ht="12.75">
      <c r="B8" s="53" t="s">
        <v>30</v>
      </c>
      <c r="E8" s="54">
        <v>2100</v>
      </c>
    </row>
    <row r="9" spans="2:5" ht="12.75">
      <c r="B9" s="53" t="s">
        <v>3</v>
      </c>
      <c r="E9" s="54">
        <v>221.9</v>
      </c>
    </row>
    <row r="10" spans="2:5" ht="12.75" hidden="1">
      <c r="B10" s="53" t="s">
        <v>8</v>
      </c>
      <c r="C10" s="55"/>
      <c r="D10" s="56"/>
      <c r="E10" s="56"/>
    </row>
    <row r="11" spans="2:5" ht="12.75">
      <c r="B11" s="53" t="s">
        <v>8</v>
      </c>
      <c r="E11" s="54">
        <v>144.51</v>
      </c>
    </row>
    <row r="12" spans="2:5" ht="12.75">
      <c r="B12" s="53" t="s">
        <v>9</v>
      </c>
      <c r="D12" s="54"/>
      <c r="E12" s="54">
        <v>83.08</v>
      </c>
    </row>
    <row r="13" spans="2:5" ht="12.75">
      <c r="B13" s="57" t="s">
        <v>12</v>
      </c>
      <c r="C13" s="57"/>
      <c r="D13" s="58"/>
      <c r="E13" s="58">
        <v>29.8</v>
      </c>
    </row>
    <row r="14" spans="2:5" ht="12.75">
      <c r="B14" s="57" t="s">
        <v>19</v>
      </c>
      <c r="C14" s="57"/>
      <c r="D14" s="58"/>
      <c r="E14" s="58">
        <v>22</v>
      </c>
    </row>
    <row r="15" spans="1:5" ht="15">
      <c r="A15" s="73"/>
      <c r="B15" s="59" t="s">
        <v>40</v>
      </c>
      <c r="C15" s="60"/>
      <c r="D15" s="60"/>
      <c r="E15" s="62">
        <f>SUM(E8:E14)</f>
        <v>2601.29</v>
      </c>
    </row>
    <row r="17" ht="15">
      <c r="B17" s="70" t="s">
        <v>42</v>
      </c>
    </row>
    <row r="18" ht="15">
      <c r="B18" s="70"/>
    </row>
    <row r="19" spans="2:5" ht="12.75">
      <c r="B19" s="53" t="s">
        <v>58</v>
      </c>
      <c r="C19" s="57"/>
      <c r="D19" s="57"/>
      <c r="E19" s="57"/>
    </row>
    <row r="20" spans="1:5" ht="15">
      <c r="A20" s="57"/>
      <c r="B20" s="72" t="s">
        <v>59</v>
      </c>
      <c r="C20" s="80"/>
      <c r="D20" s="79"/>
      <c r="E20" s="79"/>
    </row>
    <row r="21" spans="1:5" ht="15">
      <c r="A21" s="73"/>
      <c r="B21" s="61" t="s">
        <v>60</v>
      </c>
      <c r="C21" s="60"/>
      <c r="D21" s="68"/>
      <c r="E21" s="69">
        <v>3555</v>
      </c>
    </row>
    <row r="22" spans="2:5" ht="12.75">
      <c r="B22" s="57"/>
      <c r="C22" s="57"/>
      <c r="D22" s="57"/>
      <c r="E22" s="58"/>
    </row>
    <row r="23" spans="2:5" ht="12.75">
      <c r="B23" s="72"/>
      <c r="E23" s="54"/>
    </row>
    <row r="24" spans="2:5" ht="15">
      <c r="B24" s="61" t="s">
        <v>20</v>
      </c>
      <c r="C24" s="71"/>
      <c r="D24" s="71"/>
      <c r="E24" s="62">
        <v>953.71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juan</cp:lastModifiedBy>
  <cp:lastPrinted>2008-06-17T19:53:37Z</cp:lastPrinted>
  <dcterms:created xsi:type="dcterms:W3CDTF">2008-01-05T18:41:50Z</dcterms:created>
  <dcterms:modified xsi:type="dcterms:W3CDTF">2008-06-17T19:53:59Z</dcterms:modified>
  <cp:category/>
  <cp:version/>
  <cp:contentType/>
  <cp:contentStatus/>
</cp:coreProperties>
</file>