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715" windowHeight="10035" activeTab="0"/>
  </bookViews>
  <sheets>
    <sheet name="naranjas_diciembre 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<sst xmlns="http://schemas.openxmlformats.org/spreadsheetml/2006/main" count="48" uniqueCount="41">
  <si>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Nombre</t>
  </si>
  <si>
    <t>Kilos</t>
  </si>
  <si>
    <t>Kilos reales</t>
  </si>
  <si>
    <t>Pax</t>
  </si>
  <si>
    <t>Total</t>
  </si>
  <si>
    <t>Pagado</t>
  </si>
  <si>
    <t>recoge en huerta</t>
  </si>
  <si>
    <t>Kilos pedidos</t>
  </si>
  <si>
    <t>Cris Rastro</t>
  </si>
  <si>
    <t>Raquel Rastro</t>
  </si>
  <si>
    <t>Copo</t>
  </si>
  <si>
    <t>Zulu Bahpies</t>
  </si>
  <si>
    <t>Alicia</t>
  </si>
  <si>
    <t>Nao Cabah</t>
  </si>
  <si>
    <t>Riky</t>
  </si>
  <si>
    <t>Esther Rastro</t>
  </si>
  <si>
    <t>Villar Rastro</t>
  </si>
  <si>
    <t>Monte y Pere</t>
  </si>
  <si>
    <t>Icíar Cabah</t>
  </si>
  <si>
    <t>Dacal</t>
  </si>
  <si>
    <t>Raúl Cabah</t>
  </si>
  <si>
    <t>Cinta Rastro</t>
  </si>
  <si>
    <t>Felipe Rastro</t>
  </si>
  <si>
    <t>Jorge Cabah</t>
  </si>
  <si>
    <t>CASA</t>
  </si>
  <si>
    <t>Joaquín Rastro</t>
  </si>
  <si>
    <t>Padres</t>
  </si>
  <si>
    <t>Conchita Cabah</t>
  </si>
  <si>
    <t>Pedro Rastro</t>
  </si>
  <si>
    <t>Eric</t>
  </si>
  <si>
    <t>Sonia Bahpies</t>
  </si>
  <si>
    <t>Manolo Rastro</t>
  </si>
  <si>
    <t>Gisela</t>
  </si>
  <si>
    <t>Aitana</t>
  </si>
  <si>
    <t>Pablo Rastro</t>
  </si>
  <si>
    <t>Ines</t>
  </si>
  <si>
    <t>TOTAL</t>
  </si>
  <si>
    <t>Ricardo</t>
  </si>
  <si>
    <t>Nieves</t>
  </si>
  <si>
    <t>Diego</t>
  </si>
  <si>
    <t>Kilos pesados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</si>
</sst>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164" fontId="40" fillId="0" borderId="16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16" xfId="0" applyNumberFormat="1" applyFon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40" fillId="34" borderId="19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164" fontId="0" fillId="34" borderId="19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18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164" fontId="2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164" fontId="18" fillId="0" borderId="0" xfId="0" applyNumberFormat="1" applyFont="1" applyFill="1" applyAlignment="1">
      <alignment/>
    </xf>
    <xf numFmtId="0" fontId="0" fillId="35" borderId="17" xfId="0" applyFill="1" applyBorder="1" applyAlignment="1">
      <alignment/>
    </xf>
    <xf numFmtId="0" fontId="19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164" fontId="0" fillId="35" borderId="19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Fill="1" applyBorder="1" applyAlignment="1">
      <alignment/>
    </xf>
    <xf numFmtId="164" fontId="18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164" fontId="18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112" zoomScaleNormal="112" zoomScalePageLayoutView="0" workbookViewId="0" topLeftCell="A1">
      <selection activeCell="H34" sqref="H34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7.57421875" style="7" customWidth="1"/>
    <col min="4" max="5" width="8.57421875" style="0" customWidth="1"/>
    <col min="6" max="6" width="9.140625" style="0" customWidth="1"/>
    <col min="7" max="7" width="9.57421875" style="32" customWidth="1"/>
    <col min="8" max="8" width="4.00390625" style="7" customWidth="1"/>
    <col min="9" max="9" width="14.8515625" style="7" customWidth="1"/>
    <col min="10" max="10" width="8.7109375" style="7" customWidth="1"/>
    <col min="11" max="11" width="7.57421875" style="7" customWidth="1"/>
    <col min="12" max="12" width="7.8515625" style="7" customWidth="1"/>
    <col min="13" max="13" width="9.28125" style="7" customWidth="1"/>
    <col min="14" max="14" width="9.421875" style="7" customWidth="1"/>
    <col min="15" max="15" width="10.57421875" style="32" customWidth="1"/>
    <col min="16" max="17" width="11.421875" style="7" customWidth="1"/>
  </cols>
  <sheetData>
    <row r="1" spans="1:15" ht="39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I1" s="1" t="s">
        <v>0</v>
      </c>
      <c r="J1" s="3" t="s">
        <v>7</v>
      </c>
      <c r="K1" s="3" t="s">
        <v>2</v>
      </c>
      <c r="L1" s="4" t="s">
        <v>3</v>
      </c>
      <c r="M1" s="4" t="s">
        <v>4</v>
      </c>
      <c r="N1" s="5" t="s">
        <v>5</v>
      </c>
      <c r="O1" s="6" t="s">
        <v>6</v>
      </c>
    </row>
    <row r="2" spans="1:15" ht="12.75">
      <c r="A2" s="8" t="s">
        <v>8</v>
      </c>
      <c r="B2" s="9">
        <v>5</v>
      </c>
      <c r="C2" s="10">
        <v>5</v>
      </c>
      <c r="D2" s="11">
        <v>0.9</v>
      </c>
      <c r="E2" s="11">
        <f aca="true" t="shared" si="0" ref="E2:E23">PRODUCT(C2,D2)</f>
        <v>4.5</v>
      </c>
      <c r="F2" s="12">
        <v>0</v>
      </c>
      <c r="G2" s="13"/>
      <c r="I2" s="8"/>
      <c r="J2" s="9"/>
      <c r="K2" s="10"/>
      <c r="L2" s="11"/>
      <c r="M2" s="11">
        <f aca="true" t="shared" si="1" ref="M2:M19">PRODUCT(K2,L2)</f>
        <v>0</v>
      </c>
      <c r="N2" s="14"/>
      <c r="O2" s="15"/>
    </row>
    <row r="3" spans="1:17" s="24" customFormat="1" ht="12.75">
      <c r="A3" s="16" t="s">
        <v>9</v>
      </c>
      <c r="B3" s="17">
        <v>10</v>
      </c>
      <c r="C3" s="18">
        <v>10</v>
      </c>
      <c r="D3" s="19">
        <v>0.9</v>
      </c>
      <c r="E3" s="20">
        <f t="shared" si="0"/>
        <v>9</v>
      </c>
      <c r="F3" s="21">
        <v>0</v>
      </c>
      <c r="G3" s="13"/>
      <c r="H3" s="7"/>
      <c r="I3" s="22" t="s">
        <v>10</v>
      </c>
      <c r="J3" s="17">
        <v>10</v>
      </c>
      <c r="K3" s="18">
        <v>10</v>
      </c>
      <c r="L3" s="19">
        <v>0.9</v>
      </c>
      <c r="M3" s="20">
        <f t="shared" si="1"/>
        <v>9</v>
      </c>
      <c r="N3" s="23">
        <v>9</v>
      </c>
      <c r="O3" s="15"/>
      <c r="P3" s="7"/>
      <c r="Q3" s="7"/>
    </row>
    <row r="4" spans="1:15" ht="12.75">
      <c r="A4" s="8" t="s">
        <v>11</v>
      </c>
      <c r="B4" s="9">
        <v>25</v>
      </c>
      <c r="C4" s="10">
        <v>45</v>
      </c>
      <c r="D4" s="11">
        <v>0.9</v>
      </c>
      <c r="E4" s="11">
        <f t="shared" si="0"/>
        <v>40.5</v>
      </c>
      <c r="F4" s="14">
        <v>40.5</v>
      </c>
      <c r="G4" s="13"/>
      <c r="I4" s="25" t="s">
        <v>12</v>
      </c>
      <c r="J4" s="9">
        <v>20</v>
      </c>
      <c r="K4" s="10">
        <v>20</v>
      </c>
      <c r="L4" s="11">
        <v>0.9</v>
      </c>
      <c r="M4" s="11">
        <f t="shared" si="1"/>
        <v>18</v>
      </c>
      <c r="N4" s="12">
        <v>0</v>
      </c>
      <c r="O4" s="15"/>
    </row>
    <row r="5" spans="1:17" s="24" customFormat="1" ht="12.75">
      <c r="A5" s="16" t="s">
        <v>13</v>
      </c>
      <c r="B5" s="17">
        <v>25</v>
      </c>
      <c r="C5" s="18">
        <v>25</v>
      </c>
      <c r="D5" s="19">
        <v>0.9</v>
      </c>
      <c r="E5" s="20">
        <f t="shared" si="0"/>
        <v>22.5</v>
      </c>
      <c r="F5" s="21">
        <v>0</v>
      </c>
      <c r="G5" s="13"/>
      <c r="H5" s="7"/>
      <c r="I5" s="22" t="s">
        <v>14</v>
      </c>
      <c r="J5" s="17">
        <v>25</v>
      </c>
      <c r="K5" s="18">
        <v>30</v>
      </c>
      <c r="L5" s="19">
        <v>0.9</v>
      </c>
      <c r="M5" s="20">
        <f t="shared" si="1"/>
        <v>27</v>
      </c>
      <c r="N5" s="23">
        <v>27</v>
      </c>
      <c r="O5" s="15"/>
      <c r="P5" s="7"/>
      <c r="Q5" s="7"/>
    </row>
    <row r="6" spans="1:15" ht="12.75">
      <c r="A6" s="8" t="s">
        <v>15</v>
      </c>
      <c r="B6" s="9">
        <v>15</v>
      </c>
      <c r="C6" s="10">
        <v>20</v>
      </c>
      <c r="D6" s="11">
        <v>0.9</v>
      </c>
      <c r="E6" s="11">
        <f t="shared" si="0"/>
        <v>18</v>
      </c>
      <c r="F6" s="12">
        <v>0</v>
      </c>
      <c r="G6" s="13"/>
      <c r="I6" s="8"/>
      <c r="J6" s="9"/>
      <c r="K6" s="10"/>
      <c r="L6" s="11"/>
      <c r="M6" s="11">
        <f t="shared" si="1"/>
        <v>0</v>
      </c>
      <c r="N6" s="14"/>
      <c r="O6" s="15"/>
    </row>
    <row r="7" spans="1:17" s="24" customFormat="1" ht="12.75">
      <c r="A7" s="16" t="s">
        <v>16</v>
      </c>
      <c r="B7" s="17">
        <v>10</v>
      </c>
      <c r="C7" s="18">
        <v>10</v>
      </c>
      <c r="D7" s="19">
        <v>0.9</v>
      </c>
      <c r="E7" s="20">
        <f t="shared" si="0"/>
        <v>9</v>
      </c>
      <c r="F7" s="21">
        <v>0</v>
      </c>
      <c r="G7" s="13"/>
      <c r="H7" s="7"/>
      <c r="I7" s="22" t="s">
        <v>17</v>
      </c>
      <c r="J7" s="17">
        <v>25</v>
      </c>
      <c r="K7" s="18">
        <v>30</v>
      </c>
      <c r="L7" s="19">
        <v>0.9</v>
      </c>
      <c r="M7" s="20">
        <f t="shared" si="1"/>
        <v>27</v>
      </c>
      <c r="N7" s="23">
        <v>27</v>
      </c>
      <c r="O7" s="15"/>
      <c r="P7" s="7"/>
      <c r="Q7" s="7"/>
    </row>
    <row r="8" spans="1:15" ht="12.75">
      <c r="A8" s="8" t="s">
        <v>18</v>
      </c>
      <c r="B8" s="9">
        <v>20</v>
      </c>
      <c r="C8" s="10">
        <v>20</v>
      </c>
      <c r="D8" s="11">
        <v>0.9</v>
      </c>
      <c r="E8" s="11">
        <f t="shared" si="0"/>
        <v>18</v>
      </c>
      <c r="F8" s="12">
        <v>0</v>
      </c>
      <c r="G8" s="13"/>
      <c r="I8" s="26" t="s">
        <v>19</v>
      </c>
      <c r="J8" s="9">
        <v>25</v>
      </c>
      <c r="K8" s="10">
        <v>30</v>
      </c>
      <c r="L8" s="11">
        <v>0.9</v>
      </c>
      <c r="M8" s="11">
        <f t="shared" si="1"/>
        <v>27</v>
      </c>
      <c r="N8" s="14">
        <v>27</v>
      </c>
      <c r="O8" s="15"/>
    </row>
    <row r="9" spans="1:17" s="24" customFormat="1" ht="12.75">
      <c r="A9" s="16" t="s">
        <v>20</v>
      </c>
      <c r="B9" s="17">
        <v>25</v>
      </c>
      <c r="C9" s="18">
        <v>33</v>
      </c>
      <c r="D9" s="19">
        <v>0.9</v>
      </c>
      <c r="E9" s="20">
        <f t="shared" si="0"/>
        <v>29.7</v>
      </c>
      <c r="F9" s="21">
        <v>0</v>
      </c>
      <c r="G9" s="13"/>
      <c r="H9" s="7"/>
      <c r="I9" s="16"/>
      <c r="J9" s="17"/>
      <c r="K9" s="18"/>
      <c r="L9" s="19"/>
      <c r="M9" s="20">
        <f t="shared" si="1"/>
        <v>0</v>
      </c>
      <c r="N9" s="23"/>
      <c r="O9" s="15"/>
      <c r="P9" s="7"/>
      <c r="Q9" s="7"/>
    </row>
    <row r="10" spans="1:15" ht="12.75">
      <c r="A10" s="8" t="s">
        <v>21</v>
      </c>
      <c r="B10" s="9">
        <v>15</v>
      </c>
      <c r="C10" s="10">
        <v>15</v>
      </c>
      <c r="D10" s="11">
        <v>0.9</v>
      </c>
      <c r="E10" s="11">
        <f t="shared" si="0"/>
        <v>13.5</v>
      </c>
      <c r="F10" s="12">
        <v>0</v>
      </c>
      <c r="G10" s="13"/>
      <c r="I10" s="8"/>
      <c r="J10" s="9"/>
      <c r="K10" s="10"/>
      <c r="L10" s="11"/>
      <c r="M10" s="11">
        <f t="shared" si="1"/>
        <v>0</v>
      </c>
      <c r="N10" s="14"/>
      <c r="O10" s="15"/>
    </row>
    <row r="11" spans="1:17" s="24" customFormat="1" ht="12.75">
      <c r="A11" s="16" t="s">
        <v>22</v>
      </c>
      <c r="B11" s="17">
        <v>50</v>
      </c>
      <c r="C11" s="18">
        <v>50</v>
      </c>
      <c r="D11" s="19">
        <v>0.9</v>
      </c>
      <c r="E11" s="20">
        <f t="shared" si="0"/>
        <v>45</v>
      </c>
      <c r="F11" s="21">
        <v>0</v>
      </c>
      <c r="G11" s="13"/>
      <c r="H11" s="7"/>
      <c r="I11" s="22"/>
      <c r="J11" s="17"/>
      <c r="K11" s="18"/>
      <c r="L11" s="19"/>
      <c r="M11" s="20">
        <f t="shared" si="1"/>
        <v>0</v>
      </c>
      <c r="N11" s="23"/>
      <c r="O11" s="15"/>
      <c r="P11" s="7"/>
      <c r="Q11" s="7"/>
    </row>
    <row r="12" spans="1:15" ht="12.75">
      <c r="A12" s="8" t="s">
        <v>23</v>
      </c>
      <c r="B12" s="9">
        <v>25</v>
      </c>
      <c r="C12" s="10">
        <v>25</v>
      </c>
      <c r="D12" s="11">
        <v>0.9</v>
      </c>
      <c r="E12" s="11">
        <f t="shared" si="0"/>
        <v>22.5</v>
      </c>
      <c r="F12" s="14">
        <v>22.5</v>
      </c>
      <c r="G12" s="13"/>
      <c r="I12" s="26" t="s">
        <v>24</v>
      </c>
      <c r="J12" s="9">
        <v>25</v>
      </c>
      <c r="K12" s="10">
        <v>25</v>
      </c>
      <c r="L12" s="11">
        <v>0.9</v>
      </c>
      <c r="M12" s="11">
        <f t="shared" si="1"/>
        <v>22.5</v>
      </c>
      <c r="N12" s="14">
        <v>22.5</v>
      </c>
      <c r="O12" s="15"/>
    </row>
    <row r="13" spans="1:17" s="24" customFormat="1" ht="12.75">
      <c r="A13" s="16" t="s">
        <v>25</v>
      </c>
      <c r="B13" s="17">
        <v>50</v>
      </c>
      <c r="C13" s="18">
        <v>60</v>
      </c>
      <c r="D13" s="19">
        <v>0.9</v>
      </c>
      <c r="E13" s="20">
        <f t="shared" si="0"/>
        <v>54</v>
      </c>
      <c r="F13" s="23">
        <v>54</v>
      </c>
      <c r="G13" s="13"/>
      <c r="H13" s="7"/>
      <c r="I13" s="22" t="s">
        <v>26</v>
      </c>
      <c r="J13" s="17">
        <v>25</v>
      </c>
      <c r="K13" s="18">
        <v>25</v>
      </c>
      <c r="L13" s="19">
        <v>0.9</v>
      </c>
      <c r="M13" s="20">
        <f t="shared" si="1"/>
        <v>22.5</v>
      </c>
      <c r="N13" s="23">
        <v>22.5</v>
      </c>
      <c r="O13" s="15"/>
      <c r="P13" s="7"/>
      <c r="Q13" s="7"/>
    </row>
    <row r="14" spans="1:15" ht="12.75">
      <c r="A14" s="8" t="s">
        <v>27</v>
      </c>
      <c r="B14" s="9">
        <v>25</v>
      </c>
      <c r="C14" s="10">
        <v>30</v>
      </c>
      <c r="D14" s="11">
        <v>0.9</v>
      </c>
      <c r="E14" s="11">
        <f t="shared" si="0"/>
        <v>27</v>
      </c>
      <c r="F14" s="14">
        <v>27</v>
      </c>
      <c r="G14" s="13"/>
      <c r="I14" s="8"/>
      <c r="J14" s="9"/>
      <c r="K14" s="10"/>
      <c r="L14" s="11"/>
      <c r="M14" s="11"/>
      <c r="N14" s="14"/>
      <c r="O14" s="15"/>
    </row>
    <row r="15" spans="1:17" s="24" customFormat="1" ht="12.75">
      <c r="A15" s="16" t="s">
        <v>28</v>
      </c>
      <c r="B15" s="17">
        <v>5</v>
      </c>
      <c r="C15" s="18">
        <v>10</v>
      </c>
      <c r="D15" s="19">
        <v>0.9</v>
      </c>
      <c r="E15" s="20">
        <f t="shared" si="0"/>
        <v>9</v>
      </c>
      <c r="F15" s="23">
        <v>9</v>
      </c>
      <c r="G15" s="13"/>
      <c r="H15" s="7"/>
      <c r="I15" s="16" t="s">
        <v>29</v>
      </c>
      <c r="J15" s="17">
        <v>25</v>
      </c>
      <c r="K15" s="18">
        <v>25</v>
      </c>
      <c r="L15" s="19">
        <v>0.9</v>
      </c>
      <c r="M15" s="20">
        <f t="shared" si="1"/>
        <v>22.5</v>
      </c>
      <c r="N15" s="21">
        <v>0</v>
      </c>
      <c r="O15" s="15"/>
      <c r="P15" s="7"/>
      <c r="Q15" s="7"/>
    </row>
    <row r="16" spans="1:15" ht="12.75">
      <c r="A16" s="8" t="s">
        <v>30</v>
      </c>
      <c r="B16" s="9">
        <v>5</v>
      </c>
      <c r="C16" s="10">
        <v>5</v>
      </c>
      <c r="D16" s="11">
        <v>0.9</v>
      </c>
      <c r="E16" s="11">
        <f t="shared" si="0"/>
        <v>4.5</v>
      </c>
      <c r="F16" s="12">
        <v>0</v>
      </c>
      <c r="G16" s="13"/>
      <c r="I16" s="26"/>
      <c r="J16" s="9"/>
      <c r="K16" s="10"/>
      <c r="L16" s="11"/>
      <c r="M16" s="11"/>
      <c r="N16" s="14"/>
      <c r="O16" s="15"/>
    </row>
    <row r="17" spans="1:17" s="24" customFormat="1" ht="12.75">
      <c r="A17" s="16" t="s">
        <v>31</v>
      </c>
      <c r="B17" s="17">
        <v>25</v>
      </c>
      <c r="C17" s="18">
        <v>25</v>
      </c>
      <c r="D17" s="19">
        <v>0.9</v>
      </c>
      <c r="E17" s="20">
        <f t="shared" si="0"/>
        <v>22.5</v>
      </c>
      <c r="F17" s="21">
        <v>0</v>
      </c>
      <c r="G17" s="13"/>
      <c r="H17" s="7"/>
      <c r="I17" s="22" t="s">
        <v>32</v>
      </c>
      <c r="J17" s="17">
        <v>0</v>
      </c>
      <c r="K17" s="18">
        <v>5</v>
      </c>
      <c r="L17" s="19">
        <v>0.9</v>
      </c>
      <c r="M17" s="20">
        <f t="shared" si="1"/>
        <v>4.5</v>
      </c>
      <c r="N17" s="23">
        <v>4.5</v>
      </c>
      <c r="O17" s="15"/>
      <c r="P17" s="7"/>
      <c r="Q17" s="7"/>
    </row>
    <row r="18" spans="1:15" ht="12.75">
      <c r="A18" s="8" t="s">
        <v>33</v>
      </c>
      <c r="B18" s="9">
        <v>15</v>
      </c>
      <c r="C18" s="10">
        <v>15</v>
      </c>
      <c r="D18" s="11">
        <v>0.9</v>
      </c>
      <c r="E18" s="11">
        <f t="shared" si="0"/>
        <v>13.5</v>
      </c>
      <c r="F18" s="12">
        <v>0</v>
      </c>
      <c r="G18" s="13"/>
      <c r="I18" s="8"/>
      <c r="J18" s="9"/>
      <c r="K18" s="10"/>
      <c r="L18" s="11"/>
      <c r="M18" s="11"/>
      <c r="N18" s="14"/>
      <c r="O18" s="15"/>
    </row>
    <row r="19" spans="1:17" s="24" customFormat="1" ht="12.75">
      <c r="A19" s="16" t="s">
        <v>34</v>
      </c>
      <c r="B19" s="17">
        <v>15</v>
      </c>
      <c r="C19" s="18">
        <v>13</v>
      </c>
      <c r="D19" s="19">
        <v>0.9</v>
      </c>
      <c r="E19" s="20">
        <f t="shared" si="0"/>
        <v>11.700000000000001</v>
      </c>
      <c r="F19" s="21">
        <v>0</v>
      </c>
      <c r="G19" s="13"/>
      <c r="H19" s="7"/>
      <c r="I19" s="16"/>
      <c r="J19" s="17">
        <v>0</v>
      </c>
      <c r="K19" s="18">
        <v>0</v>
      </c>
      <c r="L19" s="19"/>
      <c r="M19" s="20">
        <f t="shared" si="1"/>
        <v>0</v>
      </c>
      <c r="N19" s="23">
        <v>0</v>
      </c>
      <c r="O19" s="15"/>
      <c r="P19" s="7"/>
      <c r="Q19" s="7"/>
    </row>
    <row r="20" spans="1:15" ht="12.75">
      <c r="A20" s="8" t="s">
        <v>35</v>
      </c>
      <c r="B20" s="9"/>
      <c r="C20" s="10">
        <v>5</v>
      </c>
      <c r="D20" s="11">
        <v>0.9</v>
      </c>
      <c r="E20" s="11">
        <f t="shared" si="0"/>
        <v>4.5</v>
      </c>
      <c r="F20" s="12">
        <v>0</v>
      </c>
      <c r="G20" s="13"/>
      <c r="I20" s="27" t="s">
        <v>36</v>
      </c>
      <c r="J20" s="28">
        <f>SUM(J2:J17)</f>
        <v>180</v>
      </c>
      <c r="K20" s="29">
        <f>SUM(K2:K17)</f>
        <v>200</v>
      </c>
      <c r="L20" s="27"/>
      <c r="M20" s="30">
        <f>SUM(M2:M17)</f>
        <v>180</v>
      </c>
      <c r="N20" s="30">
        <f>SUM(N2:N17)</f>
        <v>139.5</v>
      </c>
      <c r="O20" s="31">
        <f>-SUM(M20-N20)</f>
        <v>-40.5</v>
      </c>
    </row>
    <row r="21" spans="1:14" ht="12.75">
      <c r="A21" s="16" t="s">
        <v>37</v>
      </c>
      <c r="B21" s="17">
        <v>20</v>
      </c>
      <c r="C21" s="18">
        <v>20</v>
      </c>
      <c r="D21" s="19">
        <v>0.9</v>
      </c>
      <c r="E21" s="20">
        <f t="shared" si="0"/>
        <v>18</v>
      </c>
      <c r="F21" s="23">
        <v>13</v>
      </c>
      <c r="G21" s="13"/>
      <c r="I21"/>
      <c r="J21"/>
      <c r="K21"/>
      <c r="L21"/>
      <c r="M21"/>
      <c r="N21"/>
    </row>
    <row r="22" spans="1:14" ht="12.75">
      <c r="A22" s="8"/>
      <c r="B22" s="9"/>
      <c r="C22" s="10"/>
      <c r="D22" s="11"/>
      <c r="E22" s="11"/>
      <c r="F22" s="12"/>
      <c r="G22" s="13"/>
      <c r="I22"/>
      <c r="J22" s="33"/>
      <c r="K22" s="33"/>
      <c r="L22"/>
      <c r="M22" s="34"/>
      <c r="N22"/>
    </row>
    <row r="23" spans="1:17" s="24" customFormat="1" ht="12.75">
      <c r="A23" s="16" t="s">
        <v>38</v>
      </c>
      <c r="B23" s="17">
        <v>0</v>
      </c>
      <c r="C23" s="18">
        <v>6</v>
      </c>
      <c r="D23" s="19">
        <v>0.9</v>
      </c>
      <c r="E23" s="20">
        <f t="shared" si="0"/>
        <v>5.4</v>
      </c>
      <c r="F23" s="21">
        <v>0</v>
      </c>
      <c r="G23" s="32"/>
      <c r="H23" s="7"/>
      <c r="I23"/>
      <c r="J23"/>
      <c r="K23"/>
      <c r="L23"/>
      <c r="M23"/>
      <c r="N23"/>
      <c r="O23" s="32"/>
      <c r="P23" s="7"/>
      <c r="Q23" s="7"/>
    </row>
    <row r="24" spans="1:17" s="24" customFormat="1" ht="12.75">
      <c r="A24" s="8"/>
      <c r="B24" s="9">
        <v>0</v>
      </c>
      <c r="C24" s="10">
        <v>0</v>
      </c>
      <c r="D24" s="11"/>
      <c r="E24" s="11"/>
      <c r="F24" s="12">
        <v>0</v>
      </c>
      <c r="G24" s="13"/>
      <c r="H24" s="7"/>
      <c r="I24"/>
      <c r="J24"/>
      <c r="K24"/>
      <c r="L24"/>
      <c r="M24"/>
      <c r="N24"/>
      <c r="O24" s="32"/>
      <c r="P24" s="7"/>
      <c r="Q24" s="7"/>
    </row>
    <row r="25" spans="1:17" s="24" customFormat="1" ht="12.75">
      <c r="A25" s="16"/>
      <c r="B25" s="17">
        <v>0</v>
      </c>
      <c r="C25" s="18">
        <v>0</v>
      </c>
      <c r="D25" s="19"/>
      <c r="E25" s="20"/>
      <c r="F25" s="21">
        <v>0</v>
      </c>
      <c r="G25" s="13"/>
      <c r="H25" s="7"/>
      <c r="I25"/>
      <c r="J25"/>
      <c r="K25"/>
      <c r="L25"/>
      <c r="M25"/>
      <c r="N25"/>
      <c r="O25" s="32"/>
      <c r="P25" s="7"/>
      <c r="Q25" s="7"/>
    </row>
    <row r="26" spans="1:14" ht="13.5" thickBot="1">
      <c r="A26" s="35" t="s">
        <v>39</v>
      </c>
      <c r="B26" s="36">
        <f>J20</f>
        <v>180</v>
      </c>
      <c r="C26" s="37">
        <f>K20</f>
        <v>200</v>
      </c>
      <c r="D26" s="38">
        <v>0.9</v>
      </c>
      <c r="E26" s="39">
        <f>PRODUCT(C26,D26)</f>
        <v>180</v>
      </c>
      <c r="F26" s="38">
        <f>N20</f>
        <v>139.5</v>
      </c>
      <c r="I26"/>
      <c r="J26"/>
      <c r="K26"/>
      <c r="L26"/>
      <c r="M26" s="40"/>
      <c r="N26"/>
    </row>
    <row r="27" spans="1:6" ht="13.5" thickBot="1">
      <c r="A27" s="41" t="s">
        <v>36</v>
      </c>
      <c r="B27" s="42">
        <f>SUM(B2:B26)</f>
        <v>565</v>
      </c>
      <c r="C27" s="43">
        <f>SUM(C2:C26)</f>
        <v>647</v>
      </c>
      <c r="D27" s="44"/>
      <c r="E27" s="45">
        <f>SUM(E2:E26)</f>
        <v>582.3</v>
      </c>
      <c r="F27" s="46">
        <f>SUM(F2:F26)</f>
        <v>305.5</v>
      </c>
    </row>
    <row r="28" spans="3:7" ht="12.75">
      <c r="C28" s="47"/>
      <c r="G28" s="31">
        <f>-SUM(E27-F27)</f>
        <v>-276.79999999999995</v>
      </c>
    </row>
    <row r="29" spans="1:5" ht="12.75">
      <c r="A29" s="48" t="s">
        <v>40</v>
      </c>
      <c r="B29" s="49">
        <v>649</v>
      </c>
      <c r="C29" s="50"/>
      <c r="D29">
        <v>0.9</v>
      </c>
      <c r="E29" s="51">
        <f>PRODUCT(B29,D29)</f>
        <v>584.1</v>
      </c>
    </row>
    <row r="30" ht="12.75">
      <c r="C30" s="47"/>
    </row>
    <row r="31" spans="1:10" ht="12.75">
      <c r="A31" s="52"/>
      <c r="B31" s="52"/>
      <c r="C31" s="52"/>
      <c r="D31" s="52"/>
      <c r="E31" s="53"/>
      <c r="F31" s="52"/>
      <c r="I31" s="47"/>
      <c r="J31" s="47"/>
    </row>
    <row r="32" spans="1:11" ht="12.75">
      <c r="A32" s="52"/>
      <c r="B32" s="52"/>
      <c r="C32" s="52"/>
      <c r="D32" s="54"/>
      <c r="E32" s="52"/>
      <c r="F32" s="52"/>
      <c r="I32" s="50"/>
      <c r="J32" s="50"/>
      <c r="K32" s="50"/>
    </row>
    <row r="33" spans="1:17" s="32" customFormat="1" ht="12.75">
      <c r="A33" s="52"/>
      <c r="B33" s="52"/>
      <c r="C33" s="52"/>
      <c r="D33" s="52"/>
      <c r="E33" s="55"/>
      <c r="F33" s="52"/>
      <c r="H33" s="7"/>
      <c r="I33" s="47"/>
      <c r="J33" s="47"/>
      <c r="K33" s="47"/>
      <c r="L33" s="7"/>
      <c r="M33" s="7"/>
      <c r="N33" s="7"/>
      <c r="P33" s="7"/>
      <c r="Q33" s="7"/>
    </row>
  </sheetData>
  <sheetProtection/>
  <printOptions horizontalCentered="1" vertic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Gemma</dc:creator>
  <cp:keywords/>
  <dc:description/>
  <cp:lastModifiedBy>Gemma</cp:lastModifiedBy>
  <dcterms:created xsi:type="dcterms:W3CDTF">2015-12-16T23:19:46Z</dcterms:created>
  <dcterms:modified xsi:type="dcterms:W3CDTF">2015-12-16T23:21:13Z</dcterms:modified>
  <cp:category/>
  <cp:version/>
  <cp:contentType/>
  <cp:contentStatus/>
</cp:coreProperties>
</file>