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wnCloud\Temporal\"/>
    </mc:Choice>
  </mc:AlternateContent>
  <bookViews>
    <workbookView xWindow="0" yWindow="0" windowWidth="13755" windowHeight="7035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Q31" i="1" l="1"/>
  <c r="P31" i="1"/>
  <c r="O31" i="1"/>
  <c r="N31" i="1"/>
  <c r="M31" i="1"/>
  <c r="L31" i="1"/>
  <c r="K31" i="1"/>
  <c r="J31" i="1"/>
  <c r="I31" i="1"/>
  <c r="H31" i="1"/>
  <c r="G31" i="1"/>
  <c r="F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C30" i="1"/>
  <c r="B30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C27" i="1"/>
  <c r="B27" i="1"/>
  <c r="Q26" i="1"/>
  <c r="P26" i="1"/>
  <c r="O26" i="1"/>
  <c r="N26" i="1"/>
  <c r="M26" i="1"/>
  <c r="L26" i="1"/>
  <c r="K26" i="1"/>
  <c r="J26" i="1"/>
  <c r="I26" i="1"/>
  <c r="H26" i="1"/>
  <c r="G26" i="1"/>
  <c r="F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C24" i="1"/>
  <c r="B24" i="1"/>
  <c r="Q23" i="1"/>
  <c r="P23" i="1"/>
  <c r="O23" i="1"/>
  <c r="N23" i="1"/>
  <c r="M23" i="1"/>
  <c r="L23" i="1"/>
  <c r="K23" i="1"/>
  <c r="J23" i="1"/>
  <c r="H23" i="1"/>
  <c r="G23" i="1"/>
  <c r="F23" i="1"/>
  <c r="C23" i="1"/>
  <c r="B23" i="1"/>
  <c r="Q22" i="1"/>
  <c r="P22" i="1"/>
  <c r="O22" i="1"/>
  <c r="N22" i="1"/>
  <c r="M22" i="1"/>
  <c r="L22" i="1"/>
  <c r="K22" i="1"/>
  <c r="J22" i="1"/>
  <c r="H22" i="1"/>
  <c r="G22" i="1"/>
  <c r="F22" i="1"/>
  <c r="C22" i="1"/>
  <c r="B22" i="1"/>
  <c r="Q21" i="1"/>
  <c r="P21" i="1"/>
  <c r="O21" i="1"/>
  <c r="N21" i="1"/>
  <c r="M21" i="1"/>
  <c r="L21" i="1"/>
  <c r="K21" i="1"/>
  <c r="J21" i="1"/>
  <c r="H21" i="1"/>
  <c r="G21" i="1"/>
  <c r="F21" i="1"/>
  <c r="C21" i="1"/>
  <c r="B21" i="1"/>
  <c r="Q20" i="1"/>
  <c r="P20" i="1"/>
  <c r="O20" i="1"/>
  <c r="N20" i="1"/>
  <c r="M20" i="1"/>
  <c r="L20" i="1"/>
  <c r="K20" i="1"/>
  <c r="J20" i="1"/>
  <c r="H20" i="1"/>
  <c r="G20" i="1"/>
  <c r="F20" i="1"/>
  <c r="C20" i="1"/>
  <c r="B20" i="1"/>
  <c r="Q19" i="1"/>
  <c r="P19" i="1"/>
  <c r="O19" i="1"/>
  <c r="N19" i="1"/>
  <c r="M19" i="1"/>
  <c r="L19" i="1"/>
  <c r="K19" i="1"/>
  <c r="J19" i="1"/>
  <c r="H19" i="1"/>
  <c r="G19" i="1"/>
  <c r="F19" i="1"/>
  <c r="C19" i="1"/>
  <c r="B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N32" i="1" l="1"/>
  <c r="N33" i="1" s="1"/>
  <c r="J32" i="1"/>
  <c r="J33" i="1" s="1"/>
  <c r="G32" i="1"/>
  <c r="G33" i="1" s="1"/>
  <c r="C32" i="1"/>
  <c r="C33" i="1" s="1"/>
  <c r="H32" i="1"/>
  <c r="H33" i="1" s="1"/>
  <c r="L32" i="1"/>
  <c r="L33" i="1" s="1"/>
  <c r="P32" i="1"/>
  <c r="P33" i="1" s="1"/>
  <c r="B32" i="1"/>
  <c r="B33" i="1" s="1"/>
  <c r="K32" i="1"/>
  <c r="K33" i="1" s="1"/>
  <c r="O32" i="1"/>
  <c r="O33" i="1" s="1"/>
  <c r="F32" i="1"/>
  <c r="F33" i="1" s="1"/>
  <c r="I32" i="1"/>
  <c r="I33" i="1" s="1"/>
  <c r="M32" i="1"/>
  <c r="M33" i="1" s="1"/>
  <c r="Q32" i="1"/>
  <c r="Q33" i="1" s="1"/>
  <c r="R33" i="1" l="1"/>
</calcChain>
</file>

<file path=xl/sharedStrings.xml><?xml version="1.0" encoding="utf-8"?>
<sst xmlns="http://schemas.openxmlformats.org/spreadsheetml/2006/main" count="187" uniqueCount="23">
  <si>
    <t>Almu</t>
  </si>
  <si>
    <t>Carmelina</t>
  </si>
  <si>
    <t>Salvia</t>
  </si>
  <si>
    <t>Teresa y Pablo</t>
  </si>
  <si>
    <t>Xesco</t>
  </si>
  <si>
    <t>Aida</t>
  </si>
  <si>
    <t>Roman</t>
  </si>
  <si>
    <t>hogaza</t>
  </si>
  <si>
    <t>galletas avena</t>
  </si>
  <si>
    <t>semillas</t>
  </si>
  <si>
    <t>cebolla</t>
  </si>
  <si>
    <t>galletas algarroba</t>
  </si>
  <si>
    <t>centeno</t>
  </si>
  <si>
    <t>sencillo</t>
  </si>
  <si>
    <t>colines blancos</t>
  </si>
  <si>
    <t>colines integrales</t>
  </si>
  <si>
    <t>pasas</t>
  </si>
  <si>
    <t>espelta</t>
  </si>
  <si>
    <t>sin gluten</t>
  </si>
  <si>
    <t>galletas jengibre</t>
  </si>
  <si>
    <t>ajo</t>
  </si>
  <si>
    <t>especias</t>
  </si>
  <si>
    <t>Espelta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</si>
</sst>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#,##0.00&quot;€&quot;"/>
  </numFmts>
  <fonts count="7">
    <font>
      <sz val="10"/>
      <color rgb="FF000000"/>
      <name val="Arial"/>
    </font>
    <font>
      <sz val="10"/>
      <name val="Arial"/>
    </font>
    <font>
      <sz val="10"/>
      <color rgb="FF38761D"/>
      <name val="Arial"/>
    </font>
    <font>
      <sz val="10"/>
      <color rgb="FF38761D"/>
      <name val="Roboto"/>
    </font>
    <font>
      <sz val="10"/>
      <name val="Roboto"/>
    </font>
    <font>
      <sz val="10"/>
      <name val="Arial"/>
    </font>
    <font>
      <sz val="10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V33"/>
  <sheetViews>
    <sheetView tabSelected="1" workbookViewId="0">
      <pane xSplit="1" topLeftCell="B1" activePane="topRight" state="frozen"/>
      <selection pane="topRight" activeCell="U18" sqref="U18"/>
    </sheetView>
  </sheetViews>
  <sheetFormatPr baseColWidth="10" defaultColWidth="14.42578125" defaultRowHeight="15.75" customHeight="1"/>
  <sheetData>
    <row r="2" spans="1:22" ht="15.75" customHeight="1">
      <c r="A2" s="1"/>
      <c r="B2" s="2" t="s">
        <v>0</v>
      </c>
      <c r="C2" s="3" t="s">
        <v>0</v>
      </c>
      <c r="D2" s="3" t="s">
        <v>1</v>
      </c>
      <c r="E2" s="3"/>
      <c r="F2" s="4" t="s">
        <v>1</v>
      </c>
      <c r="G2" s="4" t="s">
        <v>2</v>
      </c>
      <c r="H2" s="2" t="s">
        <v>3</v>
      </c>
      <c r="I2" s="2" t="s">
        <v>3</v>
      </c>
      <c r="J2" s="2" t="s">
        <v>3</v>
      </c>
      <c r="K2" s="2" t="s">
        <v>3</v>
      </c>
      <c r="L2" s="20" t="s">
        <v>4</v>
      </c>
      <c r="M2" s="20" t="s">
        <v>4</v>
      </c>
      <c r="N2" s="20" t="s">
        <v>4</v>
      </c>
      <c r="O2" s="2" t="s">
        <v>5</v>
      </c>
      <c r="P2" s="2" t="s">
        <v>5</v>
      </c>
      <c r="Q2" s="2" t="s">
        <v>6</v>
      </c>
      <c r="R2" s="2" t="s">
        <v>6</v>
      </c>
      <c r="S2" s="2" t="s">
        <v>6</v>
      </c>
      <c r="T2" s="2" t="s">
        <v>6</v>
      </c>
      <c r="U2" s="2" t="s">
        <v>6</v>
      </c>
      <c r="V2" s="4"/>
    </row>
    <row r="3" spans="1:22" ht="15.75" customHeight="1">
      <c r="A3" s="5">
        <v>43893</v>
      </c>
      <c r="B3" s="6" t="s">
        <v>7</v>
      </c>
      <c r="C3" s="7" t="s">
        <v>8</v>
      </c>
      <c r="D3" s="7" t="s">
        <v>9</v>
      </c>
      <c r="E3" s="7" t="s">
        <v>18</v>
      </c>
      <c r="F3" s="6"/>
      <c r="G3" s="6"/>
      <c r="H3" s="6" t="s">
        <v>9</v>
      </c>
      <c r="I3" s="6" t="s">
        <v>10</v>
      </c>
      <c r="J3" s="6" t="s">
        <v>11</v>
      </c>
      <c r="K3" s="6" t="s">
        <v>8</v>
      </c>
      <c r="L3" s="6" t="s">
        <v>9</v>
      </c>
      <c r="M3" s="6" t="s">
        <v>12</v>
      </c>
      <c r="N3" s="6" t="s">
        <v>11</v>
      </c>
      <c r="O3" s="6" t="s">
        <v>13</v>
      </c>
      <c r="P3" s="6" t="s">
        <v>11</v>
      </c>
      <c r="Q3" s="6" t="s">
        <v>14</v>
      </c>
      <c r="R3" s="6" t="s">
        <v>15</v>
      </c>
      <c r="S3" s="6" t="s">
        <v>7</v>
      </c>
      <c r="T3" s="6" t="s">
        <v>16</v>
      </c>
      <c r="U3" s="6" t="s">
        <v>11</v>
      </c>
      <c r="V3" s="6"/>
    </row>
    <row r="4" spans="1:22" ht="15.75" customHeight="1">
      <c r="A4" s="5">
        <f t="shared" ref="A4:A15" si="0">A3+7</f>
        <v>43900</v>
      </c>
      <c r="B4" s="6"/>
      <c r="C4" s="6"/>
      <c r="D4" s="8" t="s">
        <v>9</v>
      </c>
      <c r="E4" s="8"/>
      <c r="F4" s="6" t="s">
        <v>8</v>
      </c>
      <c r="G4" s="6" t="s">
        <v>18</v>
      </c>
      <c r="H4" s="9" t="s">
        <v>9</v>
      </c>
      <c r="I4" s="9" t="s">
        <v>7</v>
      </c>
      <c r="J4" s="9"/>
      <c r="K4" s="9"/>
      <c r="L4" s="10"/>
      <c r="M4" s="10"/>
      <c r="N4" s="10"/>
      <c r="O4" s="9" t="s">
        <v>9</v>
      </c>
      <c r="P4" s="10"/>
      <c r="Q4" s="6" t="s">
        <v>14</v>
      </c>
      <c r="R4" s="6" t="s">
        <v>15</v>
      </c>
      <c r="S4" s="9" t="s">
        <v>9</v>
      </c>
      <c r="T4" s="9" t="s">
        <v>17</v>
      </c>
      <c r="U4" s="10"/>
      <c r="V4" s="10"/>
    </row>
    <row r="5" spans="1:22" ht="15.75" customHeight="1">
      <c r="A5" s="5">
        <f t="shared" si="0"/>
        <v>43907</v>
      </c>
      <c r="B5" s="6"/>
      <c r="C5" s="6"/>
      <c r="D5" s="8" t="s">
        <v>9</v>
      </c>
      <c r="E5" s="8"/>
      <c r="F5" s="6"/>
      <c r="G5" s="6"/>
      <c r="H5" s="9" t="s">
        <v>9</v>
      </c>
      <c r="I5" s="9" t="s">
        <v>10</v>
      </c>
      <c r="J5" s="9"/>
      <c r="K5" s="9"/>
      <c r="L5" s="6" t="s">
        <v>9</v>
      </c>
      <c r="M5" s="6" t="s">
        <v>12</v>
      </c>
      <c r="N5" s="9"/>
      <c r="O5" s="9" t="s">
        <v>13</v>
      </c>
      <c r="P5" s="9" t="s">
        <v>8</v>
      </c>
      <c r="Q5" s="6" t="s">
        <v>14</v>
      </c>
      <c r="R5" s="6" t="s">
        <v>15</v>
      </c>
      <c r="S5" s="6" t="s">
        <v>7</v>
      </c>
      <c r="T5" s="6" t="s">
        <v>16</v>
      </c>
      <c r="U5" s="9" t="s">
        <v>8</v>
      </c>
      <c r="V5" s="9"/>
    </row>
    <row r="6" spans="1:22" ht="15.75" customHeight="1">
      <c r="A6" s="5">
        <f t="shared" si="0"/>
        <v>43914</v>
      </c>
      <c r="B6" s="6"/>
      <c r="C6" s="6"/>
      <c r="D6" s="8" t="s">
        <v>9</v>
      </c>
      <c r="E6" s="8" t="s">
        <v>18</v>
      </c>
      <c r="F6" s="6"/>
      <c r="G6" s="6"/>
      <c r="H6" s="9" t="s">
        <v>9</v>
      </c>
      <c r="I6" s="6" t="s">
        <v>7</v>
      </c>
      <c r="J6" s="6"/>
      <c r="K6" s="6"/>
      <c r="L6" s="6"/>
      <c r="M6" s="6"/>
      <c r="N6" s="6"/>
      <c r="O6" s="6" t="s">
        <v>9</v>
      </c>
      <c r="P6" s="6"/>
      <c r="Q6" s="6" t="s">
        <v>14</v>
      </c>
      <c r="R6" s="6" t="s">
        <v>15</v>
      </c>
      <c r="S6" s="9" t="s">
        <v>9</v>
      </c>
      <c r="T6" s="9" t="s">
        <v>17</v>
      </c>
      <c r="U6" s="6"/>
      <c r="V6" s="6"/>
    </row>
    <row r="7" spans="1:22" ht="15.75" customHeight="1">
      <c r="A7" s="5">
        <f t="shared" si="0"/>
        <v>43921</v>
      </c>
      <c r="B7" s="6" t="s">
        <v>18</v>
      </c>
      <c r="C7" s="6"/>
      <c r="D7" s="8" t="s">
        <v>9</v>
      </c>
      <c r="E7" s="8" t="s">
        <v>9</v>
      </c>
      <c r="F7" s="6" t="s">
        <v>8</v>
      </c>
      <c r="G7" s="6" t="s">
        <v>18</v>
      </c>
      <c r="H7" s="9" t="s">
        <v>9</v>
      </c>
      <c r="I7" s="6" t="s">
        <v>7</v>
      </c>
      <c r="J7" s="6"/>
      <c r="K7" s="6"/>
      <c r="L7" s="6" t="s">
        <v>9</v>
      </c>
      <c r="M7" s="6" t="s">
        <v>12</v>
      </c>
      <c r="N7" s="6"/>
      <c r="O7" s="6" t="s">
        <v>13</v>
      </c>
      <c r="P7" s="6"/>
      <c r="Q7" s="6" t="s">
        <v>14</v>
      </c>
      <c r="R7" s="6" t="s">
        <v>15</v>
      </c>
      <c r="S7" s="6" t="s">
        <v>7</v>
      </c>
      <c r="T7" s="6" t="s">
        <v>16</v>
      </c>
      <c r="U7" s="6" t="s">
        <v>19</v>
      </c>
      <c r="V7" s="6"/>
    </row>
    <row r="8" spans="1:22" ht="15.75" customHeight="1">
      <c r="A8" s="5">
        <f t="shared" si="0"/>
        <v>43928</v>
      </c>
      <c r="B8" s="4"/>
      <c r="C8" s="11"/>
      <c r="D8" s="11"/>
      <c r="E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>
      <c r="A9" s="5">
        <f t="shared" si="0"/>
        <v>43935</v>
      </c>
      <c r="B9" s="6" t="s">
        <v>7</v>
      </c>
      <c r="C9" s="7" t="s">
        <v>11</v>
      </c>
      <c r="D9" s="7" t="s">
        <v>9</v>
      </c>
      <c r="E9" s="7" t="s">
        <v>18</v>
      </c>
      <c r="F9" s="6"/>
      <c r="G9" s="6"/>
      <c r="H9" s="6" t="s">
        <v>9</v>
      </c>
      <c r="I9" s="6" t="s">
        <v>7</v>
      </c>
      <c r="J9" s="6"/>
      <c r="K9" s="6"/>
      <c r="L9" s="6" t="s">
        <v>9</v>
      </c>
      <c r="M9" s="6" t="s">
        <v>12</v>
      </c>
      <c r="N9" s="6"/>
      <c r="O9" s="6" t="s">
        <v>13</v>
      </c>
      <c r="P9" s="6"/>
      <c r="Q9" s="6" t="s">
        <v>14</v>
      </c>
      <c r="R9" s="6" t="s">
        <v>15</v>
      </c>
      <c r="S9" s="9" t="s">
        <v>9</v>
      </c>
      <c r="T9" s="9" t="s">
        <v>17</v>
      </c>
      <c r="U9" s="6"/>
      <c r="V9" s="6"/>
    </row>
    <row r="10" spans="1:22" ht="15.75" customHeight="1">
      <c r="A10" s="5">
        <f t="shared" si="0"/>
        <v>43942</v>
      </c>
      <c r="B10" s="6"/>
      <c r="C10" s="6"/>
      <c r="D10" s="8" t="s">
        <v>9</v>
      </c>
      <c r="E10" s="8"/>
      <c r="F10" s="6" t="s">
        <v>11</v>
      </c>
      <c r="G10" s="6" t="s">
        <v>19</v>
      </c>
      <c r="H10" s="6" t="s">
        <v>9</v>
      </c>
      <c r="I10" s="6" t="s">
        <v>10</v>
      </c>
      <c r="J10" s="6" t="s">
        <v>11</v>
      </c>
      <c r="K10" s="6" t="s">
        <v>8</v>
      </c>
      <c r="L10" s="6"/>
      <c r="M10" s="6"/>
      <c r="N10" s="6" t="s">
        <v>11</v>
      </c>
      <c r="O10" s="6" t="s">
        <v>9</v>
      </c>
      <c r="P10" s="6" t="s">
        <v>8</v>
      </c>
      <c r="Q10" s="6" t="s">
        <v>14</v>
      </c>
      <c r="R10" s="6" t="s">
        <v>15</v>
      </c>
      <c r="S10" s="6" t="s">
        <v>7</v>
      </c>
      <c r="T10" s="6" t="s">
        <v>16</v>
      </c>
      <c r="U10" s="6" t="s">
        <v>11</v>
      </c>
      <c r="V10" s="6"/>
    </row>
    <row r="11" spans="1:22" ht="15.75" customHeight="1">
      <c r="A11" s="5">
        <f t="shared" si="0"/>
        <v>43949</v>
      </c>
      <c r="B11" s="6" t="s">
        <v>18</v>
      </c>
      <c r="C11" s="6"/>
      <c r="D11" s="8" t="s">
        <v>9</v>
      </c>
      <c r="E11" s="8"/>
      <c r="F11" s="6"/>
      <c r="G11" s="6" t="s">
        <v>18</v>
      </c>
      <c r="H11" s="6" t="s">
        <v>9</v>
      </c>
      <c r="I11" s="6" t="s">
        <v>7</v>
      </c>
      <c r="J11" s="6"/>
      <c r="K11" s="6"/>
      <c r="L11" s="6" t="s">
        <v>9</v>
      </c>
      <c r="M11" s="6" t="s">
        <v>12</v>
      </c>
      <c r="N11" s="8"/>
      <c r="O11" s="6" t="s">
        <v>13</v>
      </c>
      <c r="P11" s="8"/>
      <c r="Q11" s="6" t="s">
        <v>14</v>
      </c>
      <c r="R11" s="6" t="s">
        <v>15</v>
      </c>
      <c r="S11" s="9" t="s">
        <v>9</v>
      </c>
      <c r="T11" s="9" t="s">
        <v>17</v>
      </c>
      <c r="U11" s="8"/>
      <c r="V11" s="8"/>
    </row>
    <row r="12" spans="1:22" ht="15.75" customHeight="1">
      <c r="A12" s="5">
        <f t="shared" si="0"/>
        <v>43956</v>
      </c>
      <c r="B12" s="6" t="s">
        <v>7</v>
      </c>
      <c r="C12" s="6" t="s">
        <v>19</v>
      </c>
      <c r="D12" s="8" t="s">
        <v>9</v>
      </c>
      <c r="E12" s="8" t="s">
        <v>18</v>
      </c>
      <c r="F12" s="6"/>
      <c r="G12" s="6" t="s">
        <v>11</v>
      </c>
      <c r="H12" s="6" t="s">
        <v>9</v>
      </c>
      <c r="I12" s="6" t="s">
        <v>7</v>
      </c>
      <c r="J12" s="6" t="s">
        <v>11</v>
      </c>
      <c r="K12" s="6" t="s">
        <v>8</v>
      </c>
      <c r="L12" s="8"/>
      <c r="M12" s="8"/>
      <c r="N12" s="6" t="s">
        <v>11</v>
      </c>
      <c r="O12" s="6" t="s">
        <v>9</v>
      </c>
      <c r="P12" s="6" t="s">
        <v>11</v>
      </c>
      <c r="Q12" s="6" t="s">
        <v>14</v>
      </c>
      <c r="R12" s="6" t="s">
        <v>15</v>
      </c>
      <c r="S12" s="6" t="s">
        <v>7</v>
      </c>
      <c r="T12" s="6" t="s">
        <v>16</v>
      </c>
      <c r="U12" s="6" t="s">
        <v>8</v>
      </c>
      <c r="V12" s="8"/>
    </row>
    <row r="13" spans="1:22" ht="15.75" customHeight="1">
      <c r="A13" s="5">
        <f t="shared" si="0"/>
        <v>43963</v>
      </c>
      <c r="B13" s="6"/>
      <c r="C13" s="6"/>
      <c r="D13" s="8" t="s">
        <v>9</v>
      </c>
      <c r="E13" s="8"/>
      <c r="F13" s="6" t="s">
        <v>8</v>
      </c>
      <c r="G13" s="6"/>
      <c r="H13" s="6" t="s">
        <v>9</v>
      </c>
      <c r="I13" s="6" t="s">
        <v>7</v>
      </c>
      <c r="J13" s="6"/>
      <c r="K13" s="6"/>
      <c r="L13" s="6" t="s">
        <v>9</v>
      </c>
      <c r="M13" s="6" t="s">
        <v>12</v>
      </c>
      <c r="N13" s="6"/>
      <c r="O13" s="6" t="s">
        <v>13</v>
      </c>
      <c r="P13" s="6"/>
      <c r="Q13" s="6" t="s">
        <v>14</v>
      </c>
      <c r="R13" s="6" t="s">
        <v>15</v>
      </c>
      <c r="S13" s="9" t="s">
        <v>9</v>
      </c>
      <c r="T13" s="9" t="s">
        <v>17</v>
      </c>
      <c r="U13" s="6"/>
      <c r="V13" s="6"/>
    </row>
    <row r="14" spans="1:22" ht="15.75" customHeight="1">
      <c r="A14" s="5">
        <f t="shared" si="0"/>
        <v>43970</v>
      </c>
      <c r="B14" s="6"/>
      <c r="C14" s="7"/>
      <c r="D14" s="7" t="s">
        <v>9</v>
      </c>
      <c r="E14" s="7"/>
      <c r="F14" s="6"/>
      <c r="G14" s="6" t="s">
        <v>18</v>
      </c>
      <c r="H14" s="6" t="s">
        <v>9</v>
      </c>
      <c r="I14" s="6" t="s">
        <v>7</v>
      </c>
      <c r="J14" s="6"/>
      <c r="K14" s="6"/>
      <c r="L14" s="8"/>
      <c r="M14" s="8"/>
      <c r="N14" s="8"/>
      <c r="O14" s="6" t="s">
        <v>9</v>
      </c>
      <c r="P14" s="6" t="s">
        <v>8</v>
      </c>
      <c r="Q14" s="6" t="s">
        <v>14</v>
      </c>
      <c r="R14" s="6" t="s">
        <v>15</v>
      </c>
      <c r="S14" s="6" t="s">
        <v>7</v>
      </c>
      <c r="T14" s="6" t="s">
        <v>16</v>
      </c>
      <c r="U14" s="6" t="s">
        <v>19</v>
      </c>
      <c r="V14" s="8"/>
    </row>
    <row r="15" spans="1:22" ht="15.75" customHeight="1">
      <c r="A15" s="5">
        <f t="shared" si="0"/>
        <v>43977</v>
      </c>
      <c r="B15" s="6"/>
      <c r="C15" s="6"/>
      <c r="D15" s="8" t="s">
        <v>9</v>
      </c>
      <c r="E15" s="8" t="s">
        <v>18</v>
      </c>
      <c r="F15" s="6"/>
      <c r="G15" s="6"/>
      <c r="H15" s="6" t="s">
        <v>9</v>
      </c>
      <c r="I15" s="6" t="s">
        <v>7</v>
      </c>
      <c r="J15" s="6"/>
      <c r="K15" s="6"/>
      <c r="L15" s="6" t="s">
        <v>9</v>
      </c>
      <c r="M15" s="6" t="s">
        <v>12</v>
      </c>
      <c r="N15" s="6"/>
      <c r="O15" s="6" t="s">
        <v>13</v>
      </c>
      <c r="P15" s="6"/>
      <c r="Q15" s="6" t="s">
        <v>14</v>
      </c>
      <c r="R15" s="6" t="s">
        <v>15</v>
      </c>
      <c r="S15" s="9" t="s">
        <v>9</v>
      </c>
      <c r="T15" s="9" t="s">
        <v>17</v>
      </c>
      <c r="U15" s="6"/>
      <c r="V15" s="6"/>
    </row>
    <row r="16" spans="1:22" ht="15.75" customHeight="1">
      <c r="A16" s="12"/>
      <c r="B16" s="6"/>
      <c r="C16" s="6"/>
      <c r="D16" s="8"/>
      <c r="E16" s="8"/>
      <c r="F16" s="6"/>
      <c r="G16" s="6"/>
      <c r="H16" s="6"/>
      <c r="I16" s="6"/>
      <c r="J16" s="6"/>
      <c r="K16" s="6"/>
      <c r="L16" s="13"/>
      <c r="M16" s="13"/>
      <c r="N16" s="13"/>
      <c r="O16" s="13"/>
      <c r="P16" s="13"/>
    </row>
    <row r="17" spans="1:17" ht="15.75" customHeight="1">
      <c r="A17" s="14"/>
      <c r="B17" s="15" t="s">
        <v>13</v>
      </c>
      <c r="C17" s="15" t="s">
        <v>20</v>
      </c>
      <c r="D17" s="15"/>
      <c r="E17" s="15"/>
      <c r="F17" s="15" t="s">
        <v>21</v>
      </c>
      <c r="G17" s="15" t="s">
        <v>10</v>
      </c>
      <c r="H17" s="15" t="s">
        <v>16</v>
      </c>
      <c r="I17" s="15" t="s">
        <v>9</v>
      </c>
      <c r="J17" s="15" t="s">
        <v>7</v>
      </c>
      <c r="K17" s="15" t="s">
        <v>18</v>
      </c>
      <c r="L17" s="15" t="s">
        <v>14</v>
      </c>
      <c r="M17" s="15" t="s">
        <v>15</v>
      </c>
      <c r="N17" s="15" t="s">
        <v>8</v>
      </c>
      <c r="O17" s="15" t="s">
        <v>11</v>
      </c>
      <c r="P17" s="15" t="s">
        <v>19</v>
      </c>
      <c r="Q17" s="15" t="s">
        <v>22</v>
      </c>
    </row>
    <row r="18" spans="1:17" ht="15.75" customHeight="1">
      <c r="A18" s="16"/>
      <c r="B18" s="17">
        <v>2.6</v>
      </c>
      <c r="C18" s="17">
        <v>2.65</v>
      </c>
      <c r="D18" s="17"/>
      <c r="E18" s="17"/>
      <c r="F18" s="17">
        <v>2.65</v>
      </c>
      <c r="G18" s="17">
        <v>2.65</v>
      </c>
      <c r="H18" s="17">
        <v>2.9</v>
      </c>
      <c r="I18" s="17">
        <v>2.8</v>
      </c>
      <c r="J18" s="17">
        <v>1.75</v>
      </c>
      <c r="K18" s="17">
        <v>3.5</v>
      </c>
      <c r="L18" s="17">
        <v>1.95</v>
      </c>
      <c r="M18" s="17">
        <v>1.95</v>
      </c>
      <c r="N18" s="17">
        <v>2.6</v>
      </c>
      <c r="O18" s="17">
        <v>2.6</v>
      </c>
      <c r="P18" s="17">
        <v>2.6</v>
      </c>
      <c r="Q18" s="17">
        <v>3</v>
      </c>
    </row>
    <row r="19" spans="1:17" ht="15.75" customHeight="1">
      <c r="A19" s="18">
        <f>A3</f>
        <v>43893</v>
      </c>
      <c r="B19" s="8">
        <f>COUNTIF($B3:$Z3,B$17)</f>
        <v>1</v>
      </c>
      <c r="C19" s="8">
        <f>COUNTIF($B3:$Z3,C$17)</f>
        <v>0</v>
      </c>
      <c r="D19" s="8"/>
      <c r="E19" s="8"/>
      <c r="F19" s="8">
        <f>COUNTIF($B3:$Z3,F$17)</f>
        <v>0</v>
      </c>
      <c r="G19" s="8">
        <f>COUNTIF($B3:$Z3,G$17)</f>
        <v>1</v>
      </c>
      <c r="H19" s="8">
        <f>COUNTIF($B3:$Z3,H$17)</f>
        <v>1</v>
      </c>
      <c r="I19" s="8">
        <f>COUNTIF($B3:$Z3,I$17)</f>
        <v>3</v>
      </c>
      <c r="J19" s="8">
        <f>COUNTIF($B3:$Z3,J$17)</f>
        <v>2</v>
      </c>
      <c r="K19" s="8">
        <f>COUNTIF($B3:$Z3,K$17)</f>
        <v>1</v>
      </c>
      <c r="L19" s="8">
        <f>COUNTIF($B3:$Z3,L$17)</f>
        <v>1</v>
      </c>
      <c r="M19" s="8">
        <f>COUNTIF($B3:$Z3,M$17)</f>
        <v>1</v>
      </c>
      <c r="N19" s="8">
        <f>COUNTIF($B3:$Z3,N$17)</f>
        <v>2</v>
      </c>
      <c r="O19" s="8">
        <f>COUNTIF($B3:$Z3,O$17)</f>
        <v>4</v>
      </c>
      <c r="P19" s="8">
        <f>COUNTIF($B3:$Z3,P$17)</f>
        <v>0</v>
      </c>
      <c r="Q19" s="8">
        <f>COUNTIF($B3:$Z3,Q$17)</f>
        <v>0</v>
      </c>
    </row>
    <row r="20" spans="1:17" ht="15.75" customHeight="1">
      <c r="A20" s="18">
        <f t="shared" ref="A20:A31" si="1">A19+7</f>
        <v>43900</v>
      </c>
      <c r="B20" s="8">
        <f>COUNTIF($B4:$Z4,B$17)</f>
        <v>0</v>
      </c>
      <c r="C20" s="8">
        <f>COUNTIF($B4:$Z4,C$17)</f>
        <v>0</v>
      </c>
      <c r="D20" s="8"/>
      <c r="E20" s="8"/>
      <c r="F20" s="8">
        <f>COUNTIF($B4:$Z4,F$17)</f>
        <v>0</v>
      </c>
      <c r="G20" s="8">
        <f>COUNTIF($B4:$Z4,G$17)</f>
        <v>0</v>
      </c>
      <c r="H20" s="8">
        <f>COUNTIF($B4:$Z4,H$17)</f>
        <v>0</v>
      </c>
      <c r="I20" s="8">
        <f>COUNTIF($B4:$Z4,I$17)</f>
        <v>4</v>
      </c>
      <c r="J20" s="8">
        <f>COUNTIF($B4:$Z4,J$17)</f>
        <v>1</v>
      </c>
      <c r="K20" s="8">
        <f>COUNTIF($B4:$Z4,K$17)</f>
        <v>1</v>
      </c>
      <c r="L20" s="8">
        <f>COUNTIF($B4:$Z4,L$17)</f>
        <v>1</v>
      </c>
      <c r="M20" s="8">
        <f>COUNTIF($B4:$Z4,M$17)</f>
        <v>1</v>
      </c>
      <c r="N20" s="8">
        <f>COUNTIF($B4:$Z4,N$17)</f>
        <v>1</v>
      </c>
      <c r="O20" s="8">
        <f>COUNTIF($B4:$Z4,O$17)</f>
        <v>0</v>
      </c>
      <c r="P20" s="8">
        <f>COUNTIF($B4:$Z4,P$17)</f>
        <v>0</v>
      </c>
      <c r="Q20" s="8">
        <f>COUNTIF($B4:$Z4,Q$17)</f>
        <v>1</v>
      </c>
    </row>
    <row r="21" spans="1:17" ht="15.75" customHeight="1">
      <c r="A21" s="18">
        <f t="shared" si="1"/>
        <v>43907</v>
      </c>
      <c r="B21" s="8">
        <f>COUNTIF($B5:$Z5,B$17)</f>
        <v>1</v>
      </c>
      <c r="C21" s="8">
        <f>COUNTIF($B5:$Z5,C$17)</f>
        <v>0</v>
      </c>
      <c r="D21" s="8"/>
      <c r="E21" s="8"/>
      <c r="F21" s="8">
        <f>COUNTIF($B5:$Z5,F$17)</f>
        <v>0</v>
      </c>
      <c r="G21" s="8">
        <f>COUNTIF($B5:$Z5,G$17)</f>
        <v>1</v>
      </c>
      <c r="H21" s="8">
        <f>COUNTIF($B5:$Z5,H$17)</f>
        <v>1</v>
      </c>
      <c r="I21" s="8">
        <f>COUNTIF($B5:$Z5,I$17)</f>
        <v>3</v>
      </c>
      <c r="J21" s="8">
        <f>COUNTIF($B5:$Z5,J$17)</f>
        <v>1</v>
      </c>
      <c r="K21" s="8">
        <f>COUNTIF($B5:$Z5,K$17)</f>
        <v>0</v>
      </c>
      <c r="L21" s="8">
        <f>COUNTIF($B5:$Z5,L$17)</f>
        <v>1</v>
      </c>
      <c r="M21" s="8">
        <f>COUNTIF($B5:$Z5,M$17)</f>
        <v>1</v>
      </c>
      <c r="N21" s="8">
        <f>COUNTIF($B5:$Z5,N$17)</f>
        <v>2</v>
      </c>
      <c r="O21" s="8">
        <f>COUNTIF($B5:$Z5,O$17)</f>
        <v>0</v>
      </c>
      <c r="P21" s="8">
        <f>COUNTIF($B5:$Z5,P$17)</f>
        <v>0</v>
      </c>
      <c r="Q21" s="8">
        <f>COUNTIF($B5:$Z5,Q$17)</f>
        <v>0</v>
      </c>
    </row>
    <row r="22" spans="1:17" ht="15.75" customHeight="1">
      <c r="A22" s="18">
        <f t="shared" si="1"/>
        <v>43914</v>
      </c>
      <c r="B22" s="8">
        <f>COUNTIF($B6:$Z6,B$17)</f>
        <v>0</v>
      </c>
      <c r="C22" s="8">
        <f>COUNTIF($B6:$Z6,C$17)</f>
        <v>0</v>
      </c>
      <c r="D22" s="8"/>
      <c r="E22" s="8"/>
      <c r="F22" s="8">
        <f>COUNTIF($B6:$Z6,F$17)</f>
        <v>0</v>
      </c>
      <c r="G22" s="8">
        <f>COUNTIF($B6:$Z6,G$17)</f>
        <v>0</v>
      </c>
      <c r="H22" s="8">
        <f>COUNTIF($B6:$Z6,H$17)</f>
        <v>0</v>
      </c>
      <c r="I22" s="8">
        <f>COUNTIF($B6:$Z6,I$17)</f>
        <v>4</v>
      </c>
      <c r="J22" s="8">
        <f>COUNTIF($B6:$Z6,J$17)</f>
        <v>1</v>
      </c>
      <c r="K22" s="8">
        <f>COUNTIF($B6:$Z6,K$17)</f>
        <v>1</v>
      </c>
      <c r="L22" s="8">
        <f>COUNTIF($B6:$Z6,L$17)</f>
        <v>1</v>
      </c>
      <c r="M22" s="8">
        <f>COUNTIF($B6:$Z6,M$17)</f>
        <v>1</v>
      </c>
      <c r="N22" s="8">
        <f>COUNTIF($B6:$Z6,N$17)</f>
        <v>0</v>
      </c>
      <c r="O22" s="8">
        <f>COUNTIF($B6:$Z6,O$17)</f>
        <v>0</v>
      </c>
      <c r="P22" s="8">
        <f>COUNTIF($B6:$Z6,P$17)</f>
        <v>0</v>
      </c>
      <c r="Q22" s="8">
        <f>COUNTIF($B6:$Z6,Q$17)</f>
        <v>1</v>
      </c>
    </row>
    <row r="23" spans="1:17" ht="15.75" customHeight="1">
      <c r="A23" s="18">
        <f t="shared" si="1"/>
        <v>43921</v>
      </c>
      <c r="B23" s="8">
        <f>COUNTIF($B7:$Z7,B$17)</f>
        <v>1</v>
      </c>
      <c r="C23" s="8">
        <f>COUNTIF($B7:$Z7,C$17)</f>
        <v>0</v>
      </c>
      <c r="D23" s="8"/>
      <c r="E23" s="8"/>
      <c r="F23" s="8">
        <f>COUNTIF($B7:$Z7,F$17)</f>
        <v>0</v>
      </c>
      <c r="G23" s="8">
        <f>COUNTIF($B7:$Z7,G$17)</f>
        <v>0</v>
      </c>
      <c r="H23" s="8">
        <f>COUNTIF($B7:$Z7,H$17)</f>
        <v>1</v>
      </c>
      <c r="I23" s="8">
        <f>COUNTIF($B7:$Z7,I$17)</f>
        <v>4</v>
      </c>
      <c r="J23" s="8">
        <f>COUNTIF($B7:$Z7,J$17)</f>
        <v>2</v>
      </c>
      <c r="K23" s="8">
        <f>COUNTIF($B7:$Z7,K$17)</f>
        <v>2</v>
      </c>
      <c r="L23" s="8">
        <f>COUNTIF($B7:$Z7,L$17)</f>
        <v>1</v>
      </c>
      <c r="M23" s="8">
        <f>COUNTIF($B7:$Z7,M$17)</f>
        <v>1</v>
      </c>
      <c r="N23" s="8">
        <f>COUNTIF($B7:$Z7,N$17)</f>
        <v>1</v>
      </c>
      <c r="O23" s="8">
        <f>COUNTIF($B7:$Z7,O$17)</f>
        <v>0</v>
      </c>
      <c r="P23" s="8">
        <f>COUNTIF($B7:$Z7,P$17)</f>
        <v>1</v>
      </c>
      <c r="Q23" s="8">
        <f>COUNTIF($B7:$Z7,Q$17)</f>
        <v>0</v>
      </c>
    </row>
    <row r="24" spans="1:17" ht="15.75" customHeight="1">
      <c r="A24" s="18">
        <f t="shared" si="1"/>
        <v>43928</v>
      </c>
      <c r="B24" s="8">
        <f>COUNTIF($B8:$Z8,B$17)</f>
        <v>0</v>
      </c>
      <c r="C24" s="8">
        <f>COUNTIF($B8:$Z8,C$17)</f>
        <v>0</v>
      </c>
      <c r="D24" s="8"/>
      <c r="E24" s="8"/>
      <c r="F24" s="8">
        <f>COUNTIF($B8:$Z8,F$17)</f>
        <v>0</v>
      </c>
      <c r="G24" s="8">
        <f>COUNTIF($B8:$Z8,G$17)</f>
        <v>0</v>
      </c>
      <c r="H24" s="8">
        <f>COUNTIF($B8:$Z8,H$17)</f>
        <v>0</v>
      </c>
      <c r="I24" s="8">
        <f>COUNTIF($B8:$Z8,I$17)</f>
        <v>0</v>
      </c>
      <c r="J24" s="8">
        <f>COUNTIF($B8:$Z8,J$17)</f>
        <v>0</v>
      </c>
      <c r="K24" s="8">
        <f>COUNTIF($B8:$Z8,K$17)</f>
        <v>0</v>
      </c>
      <c r="L24" s="8">
        <f>COUNTIF($B8:$Z8,L$17)</f>
        <v>0</v>
      </c>
      <c r="M24" s="8">
        <f>COUNTIF($B8:$Z8,M$17)</f>
        <v>0</v>
      </c>
      <c r="N24" s="8">
        <f>COUNTIF($B8:$Z8,N$17)</f>
        <v>0</v>
      </c>
      <c r="O24" s="8">
        <f>COUNTIF($B8:$Z8,O$17)</f>
        <v>0</v>
      </c>
      <c r="P24" s="8">
        <f>COUNTIF($B8:$Z8,P$17)</f>
        <v>0</v>
      </c>
      <c r="Q24" s="8">
        <f>COUNTIF($B8:$Z8,Q$17)</f>
        <v>0</v>
      </c>
    </row>
    <row r="25" spans="1:17" ht="15.75" customHeight="1">
      <c r="A25" s="18">
        <f t="shared" si="1"/>
        <v>43935</v>
      </c>
      <c r="B25" s="8">
        <f>COUNTIF($B9:$Z9,B$17)</f>
        <v>1</v>
      </c>
      <c r="C25" s="8">
        <f>COUNTIF($B9:$Z9,C$17)</f>
        <v>0</v>
      </c>
      <c r="D25" s="8"/>
      <c r="E25" s="8"/>
      <c r="F25" s="8">
        <f>COUNTIF($B9:$Z9,F$17)</f>
        <v>0</v>
      </c>
      <c r="G25" s="8">
        <f>COUNTIF($B9:$Z9,G$17)</f>
        <v>0</v>
      </c>
      <c r="H25" s="8">
        <f>COUNTIF($B9:$Z9,H$17)</f>
        <v>0</v>
      </c>
      <c r="I25" s="8">
        <f>COUNTIF($B9:$Z9,I$17)</f>
        <v>4</v>
      </c>
      <c r="J25" s="8">
        <f>COUNTIF($B9:$Z9,J$17)</f>
        <v>2</v>
      </c>
      <c r="K25" s="8">
        <f>COUNTIF($B9:$Z9,K$17)</f>
        <v>1</v>
      </c>
      <c r="L25" s="8">
        <f>COUNTIF($B9:$Z9,L$17)</f>
        <v>1</v>
      </c>
      <c r="M25" s="8">
        <f>COUNTIF($B9:$Z9,M$17)</f>
        <v>1</v>
      </c>
      <c r="N25" s="8">
        <f>COUNTIF($B9:$Z9,N$17)</f>
        <v>0</v>
      </c>
      <c r="O25" s="8">
        <f>COUNTIF($B9:$Z9,O$17)</f>
        <v>1</v>
      </c>
      <c r="P25" s="8">
        <f>COUNTIF($B9:$Z9,P$17)</f>
        <v>0</v>
      </c>
      <c r="Q25" s="8">
        <f>COUNTIF($B9:$Z9,Q$17)</f>
        <v>1</v>
      </c>
    </row>
    <row r="26" spans="1:17" ht="15.75" customHeight="1">
      <c r="A26" s="18">
        <f t="shared" si="1"/>
        <v>43942</v>
      </c>
      <c r="B26" s="8">
        <f>COUNTIF($B10:$Z10,B$17)</f>
        <v>0</v>
      </c>
      <c r="C26" s="8">
        <f>COUNTIF($B10:$Z10,C$17)</f>
        <v>0</v>
      </c>
      <c r="D26" s="8"/>
      <c r="E26" s="8"/>
      <c r="F26" s="8">
        <f>COUNTIF($B10:$Z10,F$17)</f>
        <v>0</v>
      </c>
      <c r="G26" s="8">
        <f>COUNTIF($B10:$Z10,G$17)</f>
        <v>1</v>
      </c>
      <c r="H26" s="8">
        <f>COUNTIF($B10:$Z10,H$17)</f>
        <v>1</v>
      </c>
      <c r="I26" s="8">
        <f>COUNTIF($B10:$Z10,I$17)</f>
        <v>3</v>
      </c>
      <c r="J26" s="8">
        <f>COUNTIF($B10:$Z10,J$17)</f>
        <v>1</v>
      </c>
      <c r="K26" s="8">
        <f>COUNTIF($B10:$Z10,K$17)</f>
        <v>0</v>
      </c>
      <c r="L26" s="8">
        <f>COUNTIF($B10:$Z10,L$17)</f>
        <v>1</v>
      </c>
      <c r="M26" s="8">
        <f>COUNTIF($B10:$Z10,M$17)</f>
        <v>1</v>
      </c>
      <c r="N26" s="8">
        <f>COUNTIF($B10:$Z10,N$17)</f>
        <v>2</v>
      </c>
      <c r="O26" s="8">
        <f>COUNTIF($B10:$Z10,O$17)</f>
        <v>4</v>
      </c>
      <c r="P26" s="8">
        <f>COUNTIF($B10:$Z10,P$17)</f>
        <v>1</v>
      </c>
      <c r="Q26" s="8">
        <f>COUNTIF($B10:$Z10,Q$17)</f>
        <v>0</v>
      </c>
    </row>
    <row r="27" spans="1:17" ht="15.75" customHeight="1">
      <c r="A27" s="18">
        <f t="shared" si="1"/>
        <v>43949</v>
      </c>
      <c r="B27" s="8">
        <f>COUNTIF($B11:$Z11,B$17)</f>
        <v>1</v>
      </c>
      <c r="C27" s="8">
        <f>COUNTIF($B11:$Z11,C$17)</f>
        <v>0</v>
      </c>
      <c r="D27" s="8"/>
      <c r="E27" s="8"/>
      <c r="F27" s="8">
        <f>COUNTIF($B11:$Z11,F$17)</f>
        <v>0</v>
      </c>
      <c r="G27" s="8">
        <f>COUNTIF($B11:$Z11,G$17)</f>
        <v>0</v>
      </c>
      <c r="H27" s="8">
        <f>COUNTIF($B11:$Z11,H$17)</f>
        <v>0</v>
      </c>
      <c r="I27" s="8">
        <f>COUNTIF($B11:$Z11,I$17)</f>
        <v>4</v>
      </c>
      <c r="J27" s="8">
        <f>COUNTIF($B11:$Z11,J$17)</f>
        <v>1</v>
      </c>
      <c r="K27" s="8">
        <f>COUNTIF($B11:$Z11,K$17)</f>
        <v>2</v>
      </c>
      <c r="L27" s="8">
        <f>COUNTIF($B11:$Z11,L$17)</f>
        <v>1</v>
      </c>
      <c r="M27" s="8">
        <f>COUNTIF($B11:$Z11,M$17)</f>
        <v>1</v>
      </c>
      <c r="N27" s="8">
        <f>COUNTIF($B11:$Z11,N$17)</f>
        <v>0</v>
      </c>
      <c r="O27" s="8">
        <f>COUNTIF($B11:$Z11,O$17)</f>
        <v>0</v>
      </c>
      <c r="P27" s="8">
        <f>COUNTIF($B11:$Z11,P$17)</f>
        <v>0</v>
      </c>
      <c r="Q27" s="8">
        <f>COUNTIF($B11:$Z11,Q$17)</f>
        <v>1</v>
      </c>
    </row>
    <row r="28" spans="1:17" ht="15.75" customHeight="1">
      <c r="A28" s="18">
        <f t="shared" si="1"/>
        <v>43956</v>
      </c>
      <c r="B28" s="8">
        <f>COUNTIF($B12:$Z12,B$17)</f>
        <v>0</v>
      </c>
      <c r="C28" s="8">
        <f>COUNTIF($B12:$Z12,C$17)</f>
        <v>0</v>
      </c>
      <c r="D28" s="8"/>
      <c r="E28" s="8"/>
      <c r="F28" s="8">
        <f>COUNTIF($B12:$Z12,F$17)</f>
        <v>0</v>
      </c>
      <c r="G28" s="8">
        <f>COUNTIF($B12:$Z12,G$17)</f>
        <v>0</v>
      </c>
      <c r="H28" s="8">
        <f>COUNTIF($B12:$Z12,H$17)</f>
        <v>1</v>
      </c>
      <c r="I28" s="8">
        <f>COUNTIF($B12:$Z12,I$17)</f>
        <v>3</v>
      </c>
      <c r="J28" s="8">
        <f>COUNTIF($B12:$Z12,J$17)</f>
        <v>3</v>
      </c>
      <c r="K28" s="8">
        <f>COUNTIF($B12:$Z12,K$17)</f>
        <v>1</v>
      </c>
      <c r="L28" s="8">
        <f>COUNTIF($B12:$Z12,L$17)</f>
        <v>1</v>
      </c>
      <c r="M28" s="8">
        <f>COUNTIF($B12:$Z12,M$17)</f>
        <v>1</v>
      </c>
      <c r="N28" s="8">
        <f>COUNTIF($B12:$Z12,N$17)</f>
        <v>2</v>
      </c>
      <c r="O28" s="8">
        <f>COUNTIF($B12:$Z12,O$17)</f>
        <v>4</v>
      </c>
      <c r="P28" s="8">
        <f>COUNTIF($B12:$Z12,P$17)</f>
        <v>1</v>
      </c>
      <c r="Q28" s="8">
        <f>COUNTIF($B12:$Z12,Q$17)</f>
        <v>0</v>
      </c>
    </row>
    <row r="29" spans="1:17" ht="15.75" customHeight="1">
      <c r="A29" s="18">
        <f t="shared" si="1"/>
        <v>43963</v>
      </c>
      <c r="B29" s="8">
        <f>COUNTIF($B13:$Z13,B$17)</f>
        <v>1</v>
      </c>
      <c r="C29" s="8">
        <f>COUNTIF($B13:$Z13,C$17)</f>
        <v>0</v>
      </c>
      <c r="D29" s="8"/>
      <c r="E29" s="8"/>
      <c r="F29" s="8">
        <f>COUNTIF($B13:$Z13,F$17)</f>
        <v>0</v>
      </c>
      <c r="G29" s="8">
        <f>COUNTIF($B13:$Z13,G$17)</f>
        <v>0</v>
      </c>
      <c r="H29" s="8">
        <f>COUNTIF($B13:$Z13,H$17)</f>
        <v>0</v>
      </c>
      <c r="I29" s="8">
        <f>COUNTIF($B13:$Z13,I$17)</f>
        <v>4</v>
      </c>
      <c r="J29" s="8">
        <f>COUNTIF($B13:$Z13,J$17)</f>
        <v>1</v>
      </c>
      <c r="K29" s="8">
        <f>COUNTIF($B13:$Z13,K$17)</f>
        <v>0</v>
      </c>
      <c r="L29" s="8">
        <f>COUNTIF($B13:$Z13,L$17)</f>
        <v>1</v>
      </c>
      <c r="M29" s="8">
        <f>COUNTIF($B13:$Z13,M$17)</f>
        <v>1</v>
      </c>
      <c r="N29" s="8">
        <f>COUNTIF($B13:$Z13,N$17)</f>
        <v>1</v>
      </c>
      <c r="O29" s="8">
        <f>COUNTIF($B13:$Z13,O$17)</f>
        <v>0</v>
      </c>
      <c r="P29" s="8">
        <f>COUNTIF($B13:$Z13,P$17)</f>
        <v>0</v>
      </c>
      <c r="Q29" s="8">
        <f>COUNTIF($B13:$Z13,Q$17)</f>
        <v>1</v>
      </c>
    </row>
    <row r="30" spans="1:17" ht="15.75" customHeight="1">
      <c r="A30" s="18">
        <f t="shared" si="1"/>
        <v>43970</v>
      </c>
      <c r="B30" s="8">
        <f>COUNTIF($B14:$Z14,B$17)</f>
        <v>0</v>
      </c>
      <c r="C30" s="8">
        <f>COUNTIF($B14:$Z14,C$17)</f>
        <v>0</v>
      </c>
      <c r="D30" s="8"/>
      <c r="E30" s="8"/>
      <c r="F30" s="8">
        <f>COUNTIF($B14:$Z14,F$17)</f>
        <v>0</v>
      </c>
      <c r="G30" s="8">
        <f>COUNTIF($B14:$Z14,G$17)</f>
        <v>0</v>
      </c>
      <c r="H30" s="8">
        <f>COUNTIF($B14:$Z14,H$17)</f>
        <v>1</v>
      </c>
      <c r="I30" s="8">
        <f>COUNTIF($B14:$Z14,I$17)</f>
        <v>3</v>
      </c>
      <c r="J30" s="8">
        <f>COUNTIF($B14:$Z14,J$17)</f>
        <v>2</v>
      </c>
      <c r="K30" s="8">
        <f>COUNTIF($B14:$Z14,K$17)</f>
        <v>1</v>
      </c>
      <c r="L30" s="8">
        <f>COUNTIF($B14:$Z14,L$17)</f>
        <v>1</v>
      </c>
      <c r="M30" s="8">
        <f>COUNTIF($B14:$Z14,M$17)</f>
        <v>1</v>
      </c>
      <c r="N30" s="8">
        <f>COUNTIF($B14:$Z14,N$17)</f>
        <v>1</v>
      </c>
      <c r="O30" s="8">
        <f>COUNTIF($B14:$Z14,O$17)</f>
        <v>0</v>
      </c>
      <c r="P30" s="8">
        <f>COUNTIF($B14:$Z14,P$17)</f>
        <v>1</v>
      </c>
      <c r="Q30" s="8">
        <f>COUNTIF($B14:$Z14,Q$17)</f>
        <v>0</v>
      </c>
    </row>
    <row r="31" spans="1:17" ht="15.75" customHeight="1">
      <c r="A31" s="18">
        <f t="shared" si="1"/>
        <v>43977</v>
      </c>
      <c r="B31" s="8">
        <f>COUNTIF($B15:$Z15,B$17)</f>
        <v>1</v>
      </c>
      <c r="C31" s="8">
        <f>COUNTIF($B15:$Z15,C$17)</f>
        <v>0</v>
      </c>
      <c r="D31" s="8"/>
      <c r="E31" s="8"/>
      <c r="F31" s="8">
        <f>COUNTIF($B15:$Z15,F$17)</f>
        <v>0</v>
      </c>
      <c r="G31" s="8">
        <f>COUNTIF($B15:$Z15,G$17)</f>
        <v>0</v>
      </c>
      <c r="H31" s="8">
        <f>COUNTIF($B15:$Z15,H$17)</f>
        <v>0</v>
      </c>
      <c r="I31" s="8">
        <f>COUNTIF($B15:$Z15,I$17)</f>
        <v>4</v>
      </c>
      <c r="J31" s="8">
        <f>COUNTIF($B15:$Z15,J$17)</f>
        <v>1</v>
      </c>
      <c r="K31" s="8">
        <f>COUNTIF($B15:$Z15,K$17)</f>
        <v>1</v>
      </c>
      <c r="L31" s="8">
        <f>COUNTIF($B15:$Z15,L$17)</f>
        <v>1</v>
      </c>
      <c r="M31" s="8">
        <f>COUNTIF($B15:$Z15,M$17)</f>
        <v>1</v>
      </c>
      <c r="N31" s="8">
        <f>COUNTIF($B15:$Z15,N$17)</f>
        <v>0</v>
      </c>
      <c r="O31" s="8">
        <f>COUNTIF($B15:$Z15,O$17)</f>
        <v>0</v>
      </c>
      <c r="P31" s="8">
        <f>COUNTIF($B15:$Z15,P$17)</f>
        <v>0</v>
      </c>
      <c r="Q31" s="8">
        <f>COUNTIF($B15:$Z15,Q$17)</f>
        <v>1</v>
      </c>
    </row>
    <row r="32" spans="1:17" ht="15.75" customHeight="1">
      <c r="B32">
        <f t="shared" ref="B32:Q32" si="2">SUM(B19:B31)</f>
        <v>7</v>
      </c>
      <c r="C32">
        <f t="shared" si="2"/>
        <v>0</v>
      </c>
      <c r="F32">
        <f t="shared" si="2"/>
        <v>0</v>
      </c>
      <c r="G32">
        <f t="shared" si="2"/>
        <v>3</v>
      </c>
      <c r="H32">
        <f t="shared" si="2"/>
        <v>6</v>
      </c>
      <c r="I32">
        <f t="shared" si="2"/>
        <v>43</v>
      </c>
      <c r="J32">
        <f t="shared" si="2"/>
        <v>18</v>
      </c>
      <c r="K32">
        <f t="shared" si="2"/>
        <v>11</v>
      </c>
      <c r="L32">
        <f t="shared" si="2"/>
        <v>12</v>
      </c>
      <c r="M32">
        <f t="shared" si="2"/>
        <v>12</v>
      </c>
      <c r="N32">
        <f t="shared" si="2"/>
        <v>12</v>
      </c>
      <c r="O32">
        <f t="shared" si="2"/>
        <v>13</v>
      </c>
      <c r="P32">
        <f t="shared" si="2"/>
        <v>4</v>
      </c>
      <c r="Q32">
        <f t="shared" si="2"/>
        <v>6</v>
      </c>
    </row>
    <row r="33" spans="2:18" ht="15.75" customHeight="1">
      <c r="B33" s="19">
        <f t="shared" ref="B33:Q33" si="3">B32*B18</f>
        <v>18.2</v>
      </c>
      <c r="C33" s="19">
        <f t="shared" si="3"/>
        <v>0</v>
      </c>
      <c r="D33" s="19"/>
      <c r="E33" s="19"/>
      <c r="F33" s="19">
        <f t="shared" si="3"/>
        <v>0</v>
      </c>
      <c r="G33" s="19">
        <f t="shared" si="3"/>
        <v>7.9499999999999993</v>
      </c>
      <c r="H33" s="19">
        <f t="shared" si="3"/>
        <v>17.399999999999999</v>
      </c>
      <c r="I33" s="19">
        <f t="shared" si="3"/>
        <v>120.39999999999999</v>
      </c>
      <c r="J33" s="19">
        <f t="shared" si="3"/>
        <v>31.5</v>
      </c>
      <c r="K33" s="19">
        <f t="shared" si="3"/>
        <v>38.5</v>
      </c>
      <c r="L33" s="19">
        <f t="shared" si="3"/>
        <v>23.4</v>
      </c>
      <c r="M33" s="19">
        <f t="shared" si="3"/>
        <v>23.4</v>
      </c>
      <c r="N33" s="19">
        <f t="shared" si="3"/>
        <v>31.200000000000003</v>
      </c>
      <c r="O33" s="19">
        <f t="shared" si="3"/>
        <v>33.800000000000004</v>
      </c>
      <c r="P33" s="19">
        <f t="shared" si="3"/>
        <v>10.4</v>
      </c>
      <c r="Q33" s="19">
        <f t="shared" si="3"/>
        <v>18</v>
      </c>
      <c r="R33" s="19">
        <f>SUM(B33:P33)</f>
        <v>356.14999999999992</v>
      </c>
    </row>
  </sheetData>
  <dataValidations count="2">
    <dataValidation type="list" allowBlank="1" sqref="N13:P13 U13:V15 N15:P15 B15:K15 B14:P14 B13:K13">
      <formula1>$A$17:$P$17</formula1>
    </dataValidation>
    <dataValidation type="list" allowBlank="1" sqref="L13:M13 Q13:T15 L15:M15 B3:V12">
      <formula1>$B$17:$P$17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2020-02-28T16:40:19Z</dcterms:created>
  <dcterms:modified xsi:type="dcterms:W3CDTF">2020-02-28T16:45:29Z</dcterms:modified>
</cp:coreProperties>
</file>