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8190" tabRatio="962"/>
  </bookViews>
  <sheets>
    <sheet name="Hoja2" sheetId="1" r:id="rId1"/>
    <sheet name="Hoja3" sheetId="2" r:id="rId2"/>
    <sheet name="Hoja4" sheetId="3" r:id="rId3"/>
  </sheets>
  <definedNames>
    <definedName name="_xlnm._FilterDatabase" localSheetId="0">Hoja2!$A$6:$AL$92</definedName>
    <definedName name="_FilterDatabase_0" localSheetId="0">Hoja2!$A$6:$AL$92</definedName>
    <definedName name="_FilterDatabase_0_0" localSheetId="0">Hoja2!$A$6:$AL$91</definedName>
  </definedNames>
  <calcPr calcId="144525" iterateDelta="1E-4"/>
</workbook>
</file>

<file path=xl/calcChain.xml><?xml version="1.0" encoding="utf-8"?>
<calcChain xmlns="http://schemas.openxmlformats.org/spreadsheetml/2006/main">
  <c r="F13" i="2" l="1"/>
  <c r="E12" i="2"/>
  <c r="F12" i="2" s="1"/>
  <c r="AJ89" i="1"/>
  <c r="AH89" i="1"/>
  <c r="AF89" i="1"/>
  <c r="AD89" i="1"/>
  <c r="AB89" i="1"/>
  <c r="Z89" i="1"/>
  <c r="X89" i="1"/>
  <c r="V89" i="1"/>
  <c r="T89" i="1"/>
  <c r="R89" i="1"/>
  <c r="P89" i="1"/>
  <c r="N89" i="1"/>
  <c r="L89" i="1"/>
  <c r="J89" i="1"/>
  <c r="H89" i="1"/>
  <c r="E89" i="1"/>
  <c r="F89" i="1" s="1"/>
  <c r="AJ88" i="1"/>
  <c r="AH88" i="1"/>
  <c r="AF88" i="1"/>
  <c r="AD88" i="1"/>
  <c r="AB88" i="1"/>
  <c r="Z88" i="1"/>
  <c r="X88" i="1"/>
  <c r="V88" i="1"/>
  <c r="T88" i="1"/>
  <c r="R88" i="1"/>
  <c r="P88" i="1"/>
  <c r="N88" i="1"/>
  <c r="L88" i="1"/>
  <c r="J88" i="1"/>
  <c r="H88" i="1"/>
  <c r="E88" i="1"/>
  <c r="F88" i="1" s="1"/>
  <c r="AJ87" i="1"/>
  <c r="AH87" i="1"/>
  <c r="AF87" i="1"/>
  <c r="AD87" i="1"/>
  <c r="AB87" i="1"/>
  <c r="Z87" i="1"/>
  <c r="X87" i="1"/>
  <c r="V87" i="1"/>
  <c r="T87" i="1"/>
  <c r="R87" i="1"/>
  <c r="P87" i="1"/>
  <c r="N87" i="1"/>
  <c r="L87" i="1"/>
  <c r="J87" i="1"/>
  <c r="H87" i="1"/>
  <c r="F87" i="1"/>
  <c r="E87" i="1"/>
  <c r="AJ86" i="1"/>
  <c r="AH86" i="1"/>
  <c r="AF86" i="1"/>
  <c r="AD86" i="1"/>
  <c r="AB86" i="1"/>
  <c r="Z86" i="1"/>
  <c r="X86" i="1"/>
  <c r="V86" i="1"/>
  <c r="T86" i="1"/>
  <c r="R86" i="1"/>
  <c r="P86" i="1"/>
  <c r="N86" i="1"/>
  <c r="L86" i="1"/>
  <c r="J86" i="1"/>
  <c r="H86" i="1"/>
  <c r="E86" i="1"/>
  <c r="F86" i="1" s="1"/>
  <c r="AJ85" i="1"/>
  <c r="AH85" i="1"/>
  <c r="AF85" i="1"/>
  <c r="AD85" i="1"/>
  <c r="AB85" i="1"/>
  <c r="Z85" i="1"/>
  <c r="X85" i="1"/>
  <c r="V85" i="1"/>
  <c r="T85" i="1"/>
  <c r="R85" i="1"/>
  <c r="P85" i="1"/>
  <c r="N85" i="1"/>
  <c r="L85" i="1"/>
  <c r="J85" i="1"/>
  <c r="H85" i="1"/>
  <c r="E85" i="1"/>
  <c r="F85" i="1" s="1"/>
  <c r="AJ84" i="1"/>
  <c r="AH84" i="1"/>
  <c r="AF84" i="1"/>
  <c r="AD84" i="1"/>
  <c r="AB84" i="1"/>
  <c r="Z84" i="1"/>
  <c r="X84" i="1"/>
  <c r="V84" i="1"/>
  <c r="T84" i="1"/>
  <c r="R84" i="1"/>
  <c r="P84" i="1"/>
  <c r="N84" i="1"/>
  <c r="L84" i="1"/>
  <c r="J84" i="1"/>
  <c r="H84" i="1"/>
  <c r="E84" i="1"/>
  <c r="F84" i="1" s="1"/>
  <c r="AJ83" i="1"/>
  <c r="AH83" i="1"/>
  <c r="AF83" i="1"/>
  <c r="AD83" i="1"/>
  <c r="AB83" i="1"/>
  <c r="Z83" i="1"/>
  <c r="X83" i="1"/>
  <c r="V83" i="1"/>
  <c r="T83" i="1"/>
  <c r="R83" i="1"/>
  <c r="P83" i="1"/>
  <c r="N83" i="1"/>
  <c r="L83" i="1"/>
  <c r="J83" i="1"/>
  <c r="H83" i="1"/>
  <c r="F83" i="1"/>
  <c r="E83" i="1"/>
  <c r="AJ82" i="1"/>
  <c r="AH82" i="1"/>
  <c r="AF82" i="1"/>
  <c r="AD82" i="1"/>
  <c r="AB82" i="1"/>
  <c r="Z82" i="1"/>
  <c r="X82" i="1"/>
  <c r="V82" i="1"/>
  <c r="T82" i="1"/>
  <c r="R82" i="1"/>
  <c r="P82" i="1"/>
  <c r="N82" i="1"/>
  <c r="L82" i="1"/>
  <c r="J82" i="1"/>
  <c r="H82" i="1"/>
  <c r="F82" i="1"/>
  <c r="E82" i="1"/>
  <c r="AJ81" i="1"/>
  <c r="AH81" i="1"/>
  <c r="AF81" i="1"/>
  <c r="AD81" i="1"/>
  <c r="AB81" i="1"/>
  <c r="Z81" i="1"/>
  <c r="X81" i="1"/>
  <c r="V81" i="1"/>
  <c r="T81" i="1"/>
  <c r="R81" i="1"/>
  <c r="P81" i="1"/>
  <c r="N81" i="1"/>
  <c r="L81" i="1"/>
  <c r="J81" i="1"/>
  <c r="H81" i="1"/>
  <c r="E81" i="1"/>
  <c r="F81" i="1" s="1"/>
  <c r="AJ80" i="1"/>
  <c r="AH80" i="1"/>
  <c r="AF80" i="1"/>
  <c r="AD80" i="1"/>
  <c r="AB80" i="1"/>
  <c r="Z80" i="1"/>
  <c r="X80" i="1"/>
  <c r="V80" i="1"/>
  <c r="T80" i="1"/>
  <c r="R80" i="1"/>
  <c r="P80" i="1"/>
  <c r="N80" i="1"/>
  <c r="L80" i="1"/>
  <c r="J80" i="1"/>
  <c r="H80" i="1"/>
  <c r="AJ79" i="1"/>
  <c r="AH79" i="1"/>
  <c r="AF79" i="1"/>
  <c r="AD79" i="1"/>
  <c r="AB79" i="1"/>
  <c r="Z79" i="1"/>
  <c r="X79" i="1"/>
  <c r="V79" i="1"/>
  <c r="T79" i="1"/>
  <c r="R79" i="1"/>
  <c r="P79" i="1"/>
  <c r="N79" i="1"/>
  <c r="L79" i="1"/>
  <c r="J79" i="1"/>
  <c r="H79" i="1"/>
  <c r="E79" i="1"/>
  <c r="F79" i="1" s="1"/>
  <c r="AJ78" i="1"/>
  <c r="AH78" i="1"/>
  <c r="AF78" i="1"/>
  <c r="AD78" i="1"/>
  <c r="AB78" i="1"/>
  <c r="Z78" i="1"/>
  <c r="X78" i="1"/>
  <c r="V78" i="1"/>
  <c r="T78" i="1"/>
  <c r="R78" i="1"/>
  <c r="P78" i="1"/>
  <c r="N78" i="1"/>
  <c r="L78" i="1"/>
  <c r="J78" i="1"/>
  <c r="H78" i="1"/>
  <c r="E78" i="1"/>
  <c r="F78" i="1" s="1"/>
  <c r="AJ77" i="1"/>
  <c r="AH77" i="1"/>
  <c r="AF77" i="1"/>
  <c r="AD77" i="1"/>
  <c r="AB77" i="1"/>
  <c r="Z77" i="1"/>
  <c r="X77" i="1"/>
  <c r="V77" i="1"/>
  <c r="T77" i="1"/>
  <c r="R77" i="1"/>
  <c r="P77" i="1"/>
  <c r="N77" i="1"/>
  <c r="L77" i="1"/>
  <c r="J77" i="1"/>
  <c r="H77" i="1"/>
  <c r="F77" i="1"/>
  <c r="E77" i="1"/>
  <c r="AJ76" i="1"/>
  <c r="AH76" i="1"/>
  <c r="AF76" i="1"/>
  <c r="AD76" i="1"/>
  <c r="AB76" i="1"/>
  <c r="Z76" i="1"/>
  <c r="X76" i="1"/>
  <c r="V76" i="1"/>
  <c r="T76" i="1"/>
  <c r="R76" i="1"/>
  <c r="P76" i="1"/>
  <c r="N76" i="1"/>
  <c r="L76" i="1"/>
  <c r="J76" i="1"/>
  <c r="H76" i="1"/>
  <c r="F76" i="1"/>
  <c r="E76" i="1"/>
  <c r="AJ75" i="1"/>
  <c r="AH75" i="1"/>
  <c r="AF75" i="1"/>
  <c r="AD75" i="1"/>
  <c r="AB75" i="1"/>
  <c r="Z75" i="1"/>
  <c r="X75" i="1"/>
  <c r="V75" i="1"/>
  <c r="T75" i="1"/>
  <c r="R75" i="1"/>
  <c r="P75" i="1"/>
  <c r="N75" i="1"/>
  <c r="L75" i="1"/>
  <c r="J75" i="1"/>
  <c r="H75" i="1"/>
  <c r="E75" i="1"/>
  <c r="F75" i="1" s="1"/>
  <c r="AJ74" i="1"/>
  <c r="AH74" i="1"/>
  <c r="AF74" i="1"/>
  <c r="AD74" i="1"/>
  <c r="AB74" i="1"/>
  <c r="Z74" i="1"/>
  <c r="X74" i="1"/>
  <c r="V74" i="1"/>
  <c r="T74" i="1"/>
  <c r="R74" i="1"/>
  <c r="P74" i="1"/>
  <c r="N74" i="1"/>
  <c r="L74" i="1"/>
  <c r="J74" i="1"/>
  <c r="H74" i="1"/>
  <c r="E74" i="1"/>
  <c r="F74" i="1" s="1"/>
  <c r="AJ73" i="1"/>
  <c r="AH73" i="1"/>
  <c r="AF73" i="1"/>
  <c r="AD73" i="1"/>
  <c r="AB73" i="1"/>
  <c r="Z73" i="1"/>
  <c r="X73" i="1"/>
  <c r="V73" i="1"/>
  <c r="T73" i="1"/>
  <c r="R73" i="1"/>
  <c r="P73" i="1"/>
  <c r="N73" i="1"/>
  <c r="L73" i="1"/>
  <c r="J73" i="1"/>
  <c r="H73" i="1"/>
  <c r="F73" i="1"/>
  <c r="E73" i="1"/>
  <c r="AJ72" i="1"/>
  <c r="AH72" i="1"/>
  <c r="AF72" i="1"/>
  <c r="AD72" i="1"/>
  <c r="AB72" i="1"/>
  <c r="Z72" i="1"/>
  <c r="X72" i="1"/>
  <c r="V72" i="1"/>
  <c r="T72" i="1"/>
  <c r="R72" i="1"/>
  <c r="P72" i="1"/>
  <c r="N72" i="1"/>
  <c r="L72" i="1"/>
  <c r="J72" i="1"/>
  <c r="H72" i="1"/>
  <c r="F72" i="1"/>
  <c r="E72" i="1"/>
  <c r="AJ71" i="1"/>
  <c r="AH71" i="1"/>
  <c r="AF71" i="1"/>
  <c r="AD71" i="1"/>
  <c r="AB71" i="1"/>
  <c r="Z71" i="1"/>
  <c r="X71" i="1"/>
  <c r="V71" i="1"/>
  <c r="T71" i="1"/>
  <c r="R71" i="1"/>
  <c r="P71" i="1"/>
  <c r="N71" i="1"/>
  <c r="L71" i="1"/>
  <c r="J71" i="1"/>
  <c r="H71" i="1"/>
  <c r="E71" i="1"/>
  <c r="F71" i="1" s="1"/>
  <c r="AJ70" i="1"/>
  <c r="AH70" i="1"/>
  <c r="AF70" i="1"/>
  <c r="AD70" i="1"/>
  <c r="AB70" i="1"/>
  <c r="Z70" i="1"/>
  <c r="X70" i="1"/>
  <c r="V70" i="1"/>
  <c r="T70" i="1"/>
  <c r="R70" i="1"/>
  <c r="P70" i="1"/>
  <c r="N70" i="1"/>
  <c r="L70" i="1"/>
  <c r="J70" i="1"/>
  <c r="H70" i="1"/>
  <c r="E70" i="1"/>
  <c r="F70" i="1" s="1"/>
  <c r="AJ69" i="1"/>
  <c r="AH69" i="1"/>
  <c r="AF69" i="1"/>
  <c r="AD69" i="1"/>
  <c r="AB69" i="1"/>
  <c r="Z69" i="1"/>
  <c r="X69" i="1"/>
  <c r="V69" i="1"/>
  <c r="T69" i="1"/>
  <c r="R69" i="1"/>
  <c r="P69" i="1"/>
  <c r="N69" i="1"/>
  <c r="L69" i="1"/>
  <c r="J69" i="1"/>
  <c r="H69" i="1"/>
  <c r="F69" i="1"/>
  <c r="E69" i="1"/>
  <c r="AJ68" i="1"/>
  <c r="AH68" i="1"/>
  <c r="AF68" i="1"/>
  <c r="AD68" i="1"/>
  <c r="AB68" i="1"/>
  <c r="Z68" i="1"/>
  <c r="X68" i="1"/>
  <c r="V68" i="1"/>
  <c r="T68" i="1"/>
  <c r="R68" i="1"/>
  <c r="P68" i="1"/>
  <c r="N68" i="1"/>
  <c r="L68" i="1"/>
  <c r="J68" i="1"/>
  <c r="H68" i="1"/>
  <c r="F68" i="1"/>
  <c r="E68" i="1"/>
  <c r="AJ67" i="1"/>
  <c r="AH67" i="1"/>
  <c r="AF67" i="1"/>
  <c r="AD67" i="1"/>
  <c r="AB67" i="1"/>
  <c r="Z67" i="1"/>
  <c r="X67" i="1"/>
  <c r="V67" i="1"/>
  <c r="T67" i="1"/>
  <c r="R67" i="1"/>
  <c r="P67" i="1"/>
  <c r="N67" i="1"/>
  <c r="L67" i="1"/>
  <c r="J67" i="1"/>
  <c r="H67" i="1"/>
  <c r="E67" i="1"/>
  <c r="F67" i="1" s="1"/>
  <c r="AJ66" i="1"/>
  <c r="AH66" i="1"/>
  <c r="AF66" i="1"/>
  <c r="AD66" i="1"/>
  <c r="AB66" i="1"/>
  <c r="Z66" i="1"/>
  <c r="X66" i="1"/>
  <c r="V66" i="1"/>
  <c r="T66" i="1"/>
  <c r="R66" i="1"/>
  <c r="P66" i="1"/>
  <c r="N66" i="1"/>
  <c r="L66" i="1"/>
  <c r="J66" i="1"/>
  <c r="H66" i="1"/>
  <c r="E66" i="1"/>
  <c r="F66" i="1" s="1"/>
  <c r="AJ65" i="1"/>
  <c r="AH65" i="1"/>
  <c r="AF65" i="1"/>
  <c r="AD65" i="1"/>
  <c r="AB65" i="1"/>
  <c r="Z65" i="1"/>
  <c r="X65" i="1"/>
  <c r="V65" i="1"/>
  <c r="T65" i="1"/>
  <c r="R65" i="1"/>
  <c r="P65" i="1"/>
  <c r="N65" i="1"/>
  <c r="L65" i="1"/>
  <c r="J65" i="1"/>
  <c r="H65" i="1"/>
  <c r="F65" i="1"/>
  <c r="E65" i="1"/>
  <c r="AJ64" i="1"/>
  <c r="AH64" i="1"/>
  <c r="AF64" i="1"/>
  <c r="AD64" i="1"/>
  <c r="AB64" i="1"/>
  <c r="Z64" i="1"/>
  <c r="X64" i="1"/>
  <c r="V64" i="1"/>
  <c r="T64" i="1"/>
  <c r="R64" i="1"/>
  <c r="P64" i="1"/>
  <c r="N64" i="1"/>
  <c r="L64" i="1"/>
  <c r="J64" i="1"/>
  <c r="H64" i="1"/>
  <c r="AJ63" i="1"/>
  <c r="AH63" i="1"/>
  <c r="AF63" i="1"/>
  <c r="AD63" i="1"/>
  <c r="AB63" i="1"/>
  <c r="Z63" i="1"/>
  <c r="X63" i="1"/>
  <c r="V63" i="1"/>
  <c r="T63" i="1"/>
  <c r="R63" i="1"/>
  <c r="P63" i="1"/>
  <c r="N63" i="1"/>
  <c r="L63" i="1"/>
  <c r="J63" i="1"/>
  <c r="H63" i="1"/>
  <c r="F63" i="1"/>
  <c r="E63" i="1"/>
  <c r="AJ62" i="1"/>
  <c r="AH62" i="1"/>
  <c r="AF62" i="1"/>
  <c r="AD62" i="1"/>
  <c r="AB62" i="1"/>
  <c r="Z62" i="1"/>
  <c r="X62" i="1"/>
  <c r="V62" i="1"/>
  <c r="T62" i="1"/>
  <c r="R62" i="1"/>
  <c r="P62" i="1"/>
  <c r="N62" i="1"/>
  <c r="L62" i="1"/>
  <c r="J62" i="1"/>
  <c r="H62" i="1"/>
  <c r="F62" i="1"/>
  <c r="E62" i="1"/>
  <c r="AJ61" i="1"/>
  <c r="AH61" i="1"/>
  <c r="AF61" i="1"/>
  <c r="AD61" i="1"/>
  <c r="AB61" i="1"/>
  <c r="Z61" i="1"/>
  <c r="X61" i="1"/>
  <c r="V61" i="1"/>
  <c r="T61" i="1"/>
  <c r="R61" i="1"/>
  <c r="P61" i="1"/>
  <c r="N61" i="1"/>
  <c r="L61" i="1"/>
  <c r="J61" i="1"/>
  <c r="H61" i="1"/>
  <c r="E61" i="1"/>
  <c r="F61" i="1" s="1"/>
  <c r="AJ60" i="1"/>
  <c r="AH60" i="1"/>
  <c r="AF60" i="1"/>
  <c r="AD60" i="1"/>
  <c r="AB60" i="1"/>
  <c r="Z60" i="1"/>
  <c r="X60" i="1"/>
  <c r="V60" i="1"/>
  <c r="T60" i="1"/>
  <c r="R60" i="1"/>
  <c r="P60" i="1"/>
  <c r="N60" i="1"/>
  <c r="L60" i="1"/>
  <c r="J60" i="1"/>
  <c r="H60" i="1"/>
  <c r="AJ59" i="1"/>
  <c r="AH59" i="1"/>
  <c r="AF59" i="1"/>
  <c r="AD59" i="1"/>
  <c r="AB59" i="1"/>
  <c r="Z59" i="1"/>
  <c r="X59" i="1"/>
  <c r="V59" i="1"/>
  <c r="T59" i="1"/>
  <c r="R59" i="1"/>
  <c r="P59" i="1"/>
  <c r="N59" i="1"/>
  <c r="L59" i="1"/>
  <c r="J59" i="1"/>
  <c r="H59" i="1"/>
  <c r="E59" i="1"/>
  <c r="F59" i="1" s="1"/>
  <c r="AJ58" i="1"/>
  <c r="AH58" i="1"/>
  <c r="AF58" i="1"/>
  <c r="AD58" i="1"/>
  <c r="AB58" i="1"/>
  <c r="Z58" i="1"/>
  <c r="X58" i="1"/>
  <c r="V58" i="1"/>
  <c r="T58" i="1"/>
  <c r="R58" i="1"/>
  <c r="P58" i="1"/>
  <c r="N58" i="1"/>
  <c r="L58" i="1"/>
  <c r="J58" i="1"/>
  <c r="H58" i="1"/>
  <c r="E58" i="1"/>
  <c r="F58" i="1" s="1"/>
  <c r="AJ57" i="1"/>
  <c r="AH57" i="1"/>
  <c r="AF57" i="1"/>
  <c r="AD57" i="1"/>
  <c r="AB57" i="1"/>
  <c r="Z57" i="1"/>
  <c r="X57" i="1"/>
  <c r="V57" i="1"/>
  <c r="T57" i="1"/>
  <c r="R57" i="1"/>
  <c r="P57" i="1"/>
  <c r="N57" i="1"/>
  <c r="L57" i="1"/>
  <c r="J57" i="1"/>
  <c r="H57" i="1"/>
  <c r="F57" i="1"/>
  <c r="E57" i="1"/>
  <c r="AJ56" i="1"/>
  <c r="AH56" i="1"/>
  <c r="AF56" i="1"/>
  <c r="AD56" i="1"/>
  <c r="AB56" i="1"/>
  <c r="Z56" i="1"/>
  <c r="X56" i="1"/>
  <c r="V56" i="1"/>
  <c r="T56" i="1"/>
  <c r="R56" i="1"/>
  <c r="P56" i="1"/>
  <c r="N56" i="1"/>
  <c r="L56" i="1"/>
  <c r="J56" i="1"/>
  <c r="H56" i="1"/>
  <c r="F56" i="1"/>
  <c r="E56" i="1"/>
  <c r="AJ55" i="1"/>
  <c r="AH55" i="1"/>
  <c r="AF55" i="1"/>
  <c r="AD55" i="1"/>
  <c r="AB55" i="1"/>
  <c r="Z55" i="1"/>
  <c r="X55" i="1"/>
  <c r="V55" i="1"/>
  <c r="T55" i="1"/>
  <c r="R55" i="1"/>
  <c r="P55" i="1"/>
  <c r="N55" i="1"/>
  <c r="L55" i="1"/>
  <c r="J55" i="1"/>
  <c r="H55" i="1"/>
  <c r="E55" i="1"/>
  <c r="F55" i="1" s="1"/>
  <c r="AJ54" i="1"/>
  <c r="AH54" i="1"/>
  <c r="AF54" i="1"/>
  <c r="AD54" i="1"/>
  <c r="AB54" i="1"/>
  <c r="Z54" i="1"/>
  <c r="X54" i="1"/>
  <c r="V54" i="1"/>
  <c r="T54" i="1"/>
  <c r="R54" i="1"/>
  <c r="P54" i="1"/>
  <c r="N54" i="1"/>
  <c r="L54" i="1"/>
  <c r="J54" i="1"/>
  <c r="H54" i="1"/>
  <c r="E54" i="1"/>
  <c r="F54" i="1" s="1"/>
  <c r="AJ53" i="1"/>
  <c r="AH53" i="1"/>
  <c r="AF53" i="1"/>
  <c r="AD53" i="1"/>
  <c r="AB53" i="1"/>
  <c r="Z53" i="1"/>
  <c r="X53" i="1"/>
  <c r="V53" i="1"/>
  <c r="T53" i="1"/>
  <c r="R53" i="1"/>
  <c r="P53" i="1"/>
  <c r="N53" i="1"/>
  <c r="L53" i="1"/>
  <c r="J53" i="1"/>
  <c r="H53" i="1"/>
  <c r="AJ52" i="1"/>
  <c r="AH52" i="1"/>
  <c r="AF52" i="1"/>
  <c r="AD52" i="1"/>
  <c r="AB52" i="1"/>
  <c r="Z52" i="1"/>
  <c r="X52" i="1"/>
  <c r="V52" i="1"/>
  <c r="T52" i="1"/>
  <c r="R52" i="1"/>
  <c r="P52" i="1"/>
  <c r="N52" i="1"/>
  <c r="L52" i="1"/>
  <c r="J52" i="1"/>
  <c r="H52" i="1"/>
  <c r="E52" i="1"/>
  <c r="F52" i="1" s="1"/>
  <c r="AJ51" i="1"/>
  <c r="AH51" i="1"/>
  <c r="AF51" i="1"/>
  <c r="AD51" i="1"/>
  <c r="AB51" i="1"/>
  <c r="Z51" i="1"/>
  <c r="X51" i="1"/>
  <c r="V51" i="1"/>
  <c r="T51" i="1"/>
  <c r="R51" i="1"/>
  <c r="P51" i="1"/>
  <c r="N51" i="1"/>
  <c r="L51" i="1"/>
  <c r="J51" i="1"/>
  <c r="H51" i="1"/>
  <c r="F51" i="1"/>
  <c r="E51" i="1"/>
  <c r="AJ50" i="1"/>
  <c r="AH50" i="1"/>
  <c r="AF50" i="1"/>
  <c r="AD50" i="1"/>
  <c r="AB50" i="1"/>
  <c r="Z50" i="1"/>
  <c r="X50" i="1"/>
  <c r="V50" i="1"/>
  <c r="T50" i="1"/>
  <c r="R50" i="1"/>
  <c r="P50" i="1"/>
  <c r="N50" i="1"/>
  <c r="L50" i="1"/>
  <c r="J50" i="1"/>
  <c r="H50" i="1"/>
  <c r="F50" i="1"/>
  <c r="E50" i="1"/>
  <c r="AJ49" i="1"/>
  <c r="AH49" i="1"/>
  <c r="AF49" i="1"/>
  <c r="AD49" i="1"/>
  <c r="AB49" i="1"/>
  <c r="Z49" i="1"/>
  <c r="X49" i="1"/>
  <c r="V49" i="1"/>
  <c r="T49" i="1"/>
  <c r="R49" i="1"/>
  <c r="P49" i="1"/>
  <c r="N49" i="1"/>
  <c r="L49" i="1"/>
  <c r="J49" i="1"/>
  <c r="H49" i="1"/>
  <c r="AJ48" i="1"/>
  <c r="AH48" i="1"/>
  <c r="AF48" i="1"/>
  <c r="AD48" i="1"/>
  <c r="AB48" i="1"/>
  <c r="Z48" i="1"/>
  <c r="X48" i="1"/>
  <c r="V48" i="1"/>
  <c r="T48" i="1"/>
  <c r="R48" i="1"/>
  <c r="P48" i="1"/>
  <c r="N48" i="1"/>
  <c r="L48" i="1"/>
  <c r="J48" i="1"/>
  <c r="H48" i="1"/>
  <c r="F48" i="1"/>
  <c r="E48" i="1"/>
  <c r="AJ47" i="1"/>
  <c r="AH47" i="1"/>
  <c r="AF47" i="1"/>
  <c r="AD47" i="1"/>
  <c r="AB47" i="1"/>
  <c r="Z47" i="1"/>
  <c r="X47" i="1"/>
  <c r="V47" i="1"/>
  <c r="T47" i="1"/>
  <c r="R47" i="1"/>
  <c r="P47" i="1"/>
  <c r="N47" i="1"/>
  <c r="L47" i="1"/>
  <c r="J47" i="1"/>
  <c r="H47" i="1"/>
  <c r="E47" i="1"/>
  <c r="F47" i="1" s="1"/>
  <c r="AJ46" i="1"/>
  <c r="AH46" i="1"/>
  <c r="AF46" i="1"/>
  <c r="AD46" i="1"/>
  <c r="AB46" i="1"/>
  <c r="Z46" i="1"/>
  <c r="X46" i="1"/>
  <c r="V46" i="1"/>
  <c r="T46" i="1"/>
  <c r="R46" i="1"/>
  <c r="P46" i="1"/>
  <c r="N46" i="1"/>
  <c r="L46" i="1"/>
  <c r="J46" i="1"/>
  <c r="H46" i="1"/>
  <c r="E46" i="1"/>
  <c r="F46" i="1" s="1"/>
  <c r="AJ45" i="1"/>
  <c r="AH45" i="1"/>
  <c r="AF45" i="1"/>
  <c r="AD45" i="1"/>
  <c r="AB45" i="1"/>
  <c r="Z45" i="1"/>
  <c r="X45" i="1"/>
  <c r="V45" i="1"/>
  <c r="T45" i="1"/>
  <c r="R45" i="1"/>
  <c r="P45" i="1"/>
  <c r="N45" i="1"/>
  <c r="L45" i="1"/>
  <c r="J45" i="1"/>
  <c r="H45" i="1"/>
  <c r="F45" i="1"/>
  <c r="E45" i="1"/>
  <c r="AJ44" i="1"/>
  <c r="AH44" i="1"/>
  <c r="AF44" i="1"/>
  <c r="AD44" i="1"/>
  <c r="AB44" i="1"/>
  <c r="Z44" i="1"/>
  <c r="X44" i="1"/>
  <c r="V44" i="1"/>
  <c r="T44" i="1"/>
  <c r="R44" i="1"/>
  <c r="P44" i="1"/>
  <c r="N44" i="1"/>
  <c r="L44" i="1"/>
  <c r="J44" i="1"/>
  <c r="H44" i="1"/>
  <c r="F44" i="1"/>
  <c r="E44" i="1"/>
  <c r="AJ43" i="1"/>
  <c r="AH43" i="1"/>
  <c r="AF43" i="1"/>
  <c r="AD43" i="1"/>
  <c r="AB43" i="1"/>
  <c r="Z43" i="1"/>
  <c r="X43" i="1"/>
  <c r="V43" i="1"/>
  <c r="T43" i="1"/>
  <c r="R43" i="1"/>
  <c r="P43" i="1"/>
  <c r="N43" i="1"/>
  <c r="L43" i="1"/>
  <c r="J43" i="1"/>
  <c r="H43" i="1"/>
  <c r="E43" i="1"/>
  <c r="F43" i="1" s="1"/>
  <c r="AJ42" i="1"/>
  <c r="AH42" i="1"/>
  <c r="AF42" i="1"/>
  <c r="AD42" i="1"/>
  <c r="AB42" i="1"/>
  <c r="Z42" i="1"/>
  <c r="X42" i="1"/>
  <c r="V42" i="1"/>
  <c r="T42" i="1"/>
  <c r="R42" i="1"/>
  <c r="P42" i="1"/>
  <c r="N42" i="1"/>
  <c r="L42" i="1"/>
  <c r="J42" i="1"/>
  <c r="H42" i="1"/>
  <c r="E42" i="1"/>
  <c r="F42" i="1" s="1"/>
  <c r="AJ41" i="1"/>
  <c r="AH41" i="1"/>
  <c r="AF41" i="1"/>
  <c r="AD41" i="1"/>
  <c r="AB41" i="1"/>
  <c r="Z41" i="1"/>
  <c r="X41" i="1"/>
  <c r="V41" i="1"/>
  <c r="T41" i="1"/>
  <c r="R41" i="1"/>
  <c r="P41" i="1"/>
  <c r="N41" i="1"/>
  <c r="L41" i="1"/>
  <c r="J41" i="1"/>
  <c r="H41" i="1"/>
  <c r="F41" i="1"/>
  <c r="E41" i="1"/>
  <c r="AJ40" i="1"/>
  <c r="AH40" i="1"/>
  <c r="AF40" i="1"/>
  <c r="AD40" i="1"/>
  <c r="AB40" i="1"/>
  <c r="Z40" i="1"/>
  <c r="X40" i="1"/>
  <c r="V40" i="1"/>
  <c r="T40" i="1"/>
  <c r="R40" i="1"/>
  <c r="P40" i="1"/>
  <c r="N40" i="1"/>
  <c r="L40" i="1"/>
  <c r="J40" i="1"/>
  <c r="H40" i="1"/>
  <c r="F40" i="1"/>
  <c r="E40" i="1"/>
  <c r="AJ39" i="1"/>
  <c r="AH39" i="1"/>
  <c r="AF39" i="1"/>
  <c r="AD39" i="1"/>
  <c r="AB39" i="1"/>
  <c r="Z39" i="1"/>
  <c r="X39" i="1"/>
  <c r="V39" i="1"/>
  <c r="T39" i="1"/>
  <c r="R39" i="1"/>
  <c r="P39" i="1"/>
  <c r="N39" i="1"/>
  <c r="L39" i="1"/>
  <c r="J39" i="1"/>
  <c r="H39" i="1"/>
  <c r="AJ38" i="1"/>
  <c r="AH38" i="1"/>
  <c r="AF38" i="1"/>
  <c r="AD38" i="1"/>
  <c r="AB38" i="1"/>
  <c r="Z38" i="1"/>
  <c r="X38" i="1"/>
  <c r="V38" i="1"/>
  <c r="T38" i="1"/>
  <c r="R38" i="1"/>
  <c r="P38" i="1"/>
  <c r="N38" i="1"/>
  <c r="L38" i="1"/>
  <c r="J38" i="1"/>
  <c r="H38" i="1"/>
  <c r="F38" i="1"/>
  <c r="E38" i="1"/>
  <c r="AJ37" i="1"/>
  <c r="AH37" i="1"/>
  <c r="AF37" i="1"/>
  <c r="AD37" i="1"/>
  <c r="AB37" i="1"/>
  <c r="Z37" i="1"/>
  <c r="X37" i="1"/>
  <c r="V37" i="1"/>
  <c r="T37" i="1"/>
  <c r="R37" i="1"/>
  <c r="P37" i="1"/>
  <c r="N37" i="1"/>
  <c r="L37" i="1"/>
  <c r="J37" i="1"/>
  <c r="H37" i="1"/>
  <c r="E37" i="1"/>
  <c r="F37" i="1" s="1"/>
  <c r="AJ36" i="1"/>
  <c r="AH36" i="1"/>
  <c r="AF36" i="1"/>
  <c r="AD36" i="1"/>
  <c r="AB36" i="1"/>
  <c r="Z36" i="1"/>
  <c r="X36" i="1"/>
  <c r="V36" i="1"/>
  <c r="T36" i="1"/>
  <c r="R36" i="1"/>
  <c r="P36" i="1"/>
  <c r="N36" i="1"/>
  <c r="L36" i="1"/>
  <c r="J36" i="1"/>
  <c r="H36" i="1"/>
  <c r="E36" i="1"/>
  <c r="F36" i="1" s="1"/>
  <c r="AJ35" i="1"/>
  <c r="AH35" i="1"/>
  <c r="AF35" i="1"/>
  <c r="AD35" i="1"/>
  <c r="AB35" i="1"/>
  <c r="Z35" i="1"/>
  <c r="X35" i="1"/>
  <c r="V35" i="1"/>
  <c r="T35" i="1"/>
  <c r="R35" i="1"/>
  <c r="P35" i="1"/>
  <c r="N35" i="1"/>
  <c r="L35" i="1"/>
  <c r="J35" i="1"/>
  <c r="H35" i="1"/>
  <c r="F35" i="1"/>
  <c r="E35" i="1"/>
  <c r="AJ34" i="1"/>
  <c r="AH34" i="1"/>
  <c r="AF34" i="1"/>
  <c r="AD34" i="1"/>
  <c r="AB34" i="1"/>
  <c r="Z34" i="1"/>
  <c r="X34" i="1"/>
  <c r="V34" i="1"/>
  <c r="T34" i="1"/>
  <c r="R34" i="1"/>
  <c r="P34" i="1"/>
  <c r="N34" i="1"/>
  <c r="L34" i="1"/>
  <c r="J34" i="1"/>
  <c r="H34" i="1"/>
  <c r="F34" i="1"/>
  <c r="E34" i="1"/>
  <c r="AJ33" i="1"/>
  <c r="AH33" i="1"/>
  <c r="AF33" i="1"/>
  <c r="AD33" i="1"/>
  <c r="AB33" i="1"/>
  <c r="Z33" i="1"/>
  <c r="X33" i="1"/>
  <c r="V33" i="1"/>
  <c r="T33" i="1"/>
  <c r="R33" i="1"/>
  <c r="P33" i="1"/>
  <c r="N33" i="1"/>
  <c r="L33" i="1"/>
  <c r="J33" i="1"/>
  <c r="H33" i="1"/>
  <c r="E33" i="1"/>
  <c r="F33" i="1" s="1"/>
  <c r="AJ32" i="1"/>
  <c r="AH32" i="1"/>
  <c r="AF32" i="1"/>
  <c r="AD32" i="1"/>
  <c r="AB32" i="1"/>
  <c r="Z32" i="1"/>
  <c r="X32" i="1"/>
  <c r="V32" i="1"/>
  <c r="T32" i="1"/>
  <c r="R32" i="1"/>
  <c r="P32" i="1"/>
  <c r="N32" i="1"/>
  <c r="L32" i="1"/>
  <c r="J32" i="1"/>
  <c r="H32" i="1"/>
  <c r="AJ31" i="1"/>
  <c r="AH31" i="1"/>
  <c r="AF31" i="1"/>
  <c r="AD31" i="1"/>
  <c r="AB31" i="1"/>
  <c r="Z31" i="1"/>
  <c r="X31" i="1"/>
  <c r="V31" i="1"/>
  <c r="T31" i="1"/>
  <c r="R31" i="1"/>
  <c r="P31" i="1"/>
  <c r="N31" i="1"/>
  <c r="L31" i="1"/>
  <c r="J31" i="1"/>
  <c r="H31" i="1"/>
  <c r="E31" i="1"/>
  <c r="F31" i="1" s="1"/>
  <c r="AJ30" i="1"/>
  <c r="AH30" i="1"/>
  <c r="AF30" i="1"/>
  <c r="AD30" i="1"/>
  <c r="AB30" i="1"/>
  <c r="Z30" i="1"/>
  <c r="X30" i="1"/>
  <c r="V30" i="1"/>
  <c r="T30" i="1"/>
  <c r="R30" i="1"/>
  <c r="P30" i="1"/>
  <c r="N30" i="1"/>
  <c r="L30" i="1"/>
  <c r="J30" i="1"/>
  <c r="H30" i="1"/>
  <c r="E30" i="1"/>
  <c r="F30" i="1" s="1"/>
  <c r="AJ29" i="1"/>
  <c r="AH29" i="1"/>
  <c r="AF29" i="1"/>
  <c r="AD29" i="1"/>
  <c r="AB29" i="1"/>
  <c r="Z29" i="1"/>
  <c r="X29" i="1"/>
  <c r="V29" i="1"/>
  <c r="T29" i="1"/>
  <c r="R29" i="1"/>
  <c r="P29" i="1"/>
  <c r="N29" i="1"/>
  <c r="L29" i="1"/>
  <c r="J29" i="1"/>
  <c r="H29" i="1"/>
  <c r="F29" i="1"/>
  <c r="E29" i="1"/>
  <c r="T28" i="1"/>
  <c r="E28" i="1"/>
  <c r="F28" i="1" s="1"/>
  <c r="T27" i="1"/>
  <c r="E27" i="1"/>
  <c r="F27" i="1" s="1"/>
  <c r="T26" i="1"/>
  <c r="F26" i="1"/>
  <c r="E26" i="1"/>
  <c r="AJ25" i="1"/>
  <c r="AH25" i="1"/>
  <c r="AF25" i="1"/>
  <c r="AD25" i="1"/>
  <c r="AB25" i="1"/>
  <c r="Z25" i="1"/>
  <c r="X25" i="1"/>
  <c r="V25" i="1"/>
  <c r="T25" i="1"/>
  <c r="R25" i="1"/>
  <c r="P25" i="1"/>
  <c r="N25" i="1"/>
  <c r="L25" i="1"/>
  <c r="J25" i="1"/>
  <c r="H25" i="1"/>
  <c r="E25" i="1"/>
  <c r="F25" i="1" s="1"/>
  <c r="AJ24" i="1"/>
  <c r="AH24" i="1"/>
  <c r="AF24" i="1"/>
  <c r="AD24" i="1"/>
  <c r="AB24" i="1"/>
  <c r="Z24" i="1"/>
  <c r="X24" i="1"/>
  <c r="V24" i="1"/>
  <c r="T24" i="1"/>
  <c r="R24" i="1"/>
  <c r="P24" i="1"/>
  <c r="N24" i="1"/>
  <c r="L24" i="1"/>
  <c r="J24" i="1"/>
  <c r="H24" i="1"/>
  <c r="E24" i="1"/>
  <c r="F24" i="1" s="1"/>
  <c r="AJ23" i="1"/>
  <c r="AH23" i="1"/>
  <c r="AF23" i="1"/>
  <c r="AD23" i="1"/>
  <c r="AB23" i="1"/>
  <c r="Z23" i="1"/>
  <c r="X23" i="1"/>
  <c r="V23" i="1"/>
  <c r="T23" i="1"/>
  <c r="R23" i="1"/>
  <c r="P23" i="1"/>
  <c r="N23" i="1"/>
  <c r="L23" i="1"/>
  <c r="J23" i="1"/>
  <c r="H23" i="1"/>
  <c r="F23" i="1"/>
  <c r="E23" i="1"/>
  <c r="AJ22" i="1"/>
  <c r="AH22" i="1"/>
  <c r="AF22" i="1"/>
  <c r="AD22" i="1"/>
  <c r="AB22" i="1"/>
  <c r="Z22" i="1"/>
  <c r="X22" i="1"/>
  <c r="V22" i="1"/>
  <c r="T22" i="1"/>
  <c r="R22" i="1"/>
  <c r="P22" i="1"/>
  <c r="N22" i="1"/>
  <c r="L22" i="1"/>
  <c r="J22" i="1"/>
  <c r="H22" i="1"/>
  <c r="F22" i="1"/>
  <c r="E22" i="1"/>
  <c r="AJ21" i="1"/>
  <c r="AH21" i="1"/>
  <c r="AF21" i="1"/>
  <c r="AD21" i="1"/>
  <c r="AB21" i="1"/>
  <c r="Z21" i="1"/>
  <c r="X21" i="1"/>
  <c r="V21" i="1"/>
  <c r="T21" i="1"/>
  <c r="R21" i="1"/>
  <c r="P21" i="1"/>
  <c r="N21" i="1"/>
  <c r="L21" i="1"/>
  <c r="J21" i="1"/>
  <c r="H21" i="1"/>
  <c r="E21" i="1"/>
  <c r="F21" i="1" s="1"/>
  <c r="AJ20" i="1"/>
  <c r="AH20" i="1"/>
  <c r="AF20" i="1"/>
  <c r="AD20" i="1"/>
  <c r="AB20" i="1"/>
  <c r="Z20" i="1"/>
  <c r="X20" i="1"/>
  <c r="V20" i="1"/>
  <c r="T20" i="1"/>
  <c r="R20" i="1"/>
  <c r="P20" i="1"/>
  <c r="N20" i="1"/>
  <c r="L20" i="1"/>
  <c r="J20" i="1"/>
  <c r="H20" i="1"/>
  <c r="E20" i="1"/>
  <c r="F20" i="1" s="1"/>
  <c r="AJ19" i="1"/>
  <c r="AH19" i="1"/>
  <c r="AF19" i="1"/>
  <c r="AD19" i="1"/>
  <c r="AB19" i="1"/>
  <c r="Z19" i="1"/>
  <c r="X19" i="1"/>
  <c r="V19" i="1"/>
  <c r="T19" i="1"/>
  <c r="R19" i="1"/>
  <c r="P19" i="1"/>
  <c r="N19" i="1"/>
  <c r="L19" i="1"/>
  <c r="J19" i="1"/>
  <c r="H19" i="1"/>
  <c r="AJ18" i="1"/>
  <c r="AH18" i="1"/>
  <c r="AF18" i="1"/>
  <c r="AD18" i="1"/>
  <c r="AB18" i="1"/>
  <c r="Z18" i="1"/>
  <c r="X18" i="1"/>
  <c r="V18" i="1"/>
  <c r="T18" i="1"/>
  <c r="R18" i="1"/>
  <c r="P18" i="1"/>
  <c r="N18" i="1"/>
  <c r="L18" i="1"/>
  <c r="J18" i="1"/>
  <c r="H18" i="1"/>
  <c r="E18" i="1"/>
  <c r="F18" i="1" s="1"/>
  <c r="AJ17" i="1"/>
  <c r="AH17" i="1"/>
  <c r="AF17" i="1"/>
  <c r="AD17" i="1"/>
  <c r="AB17" i="1"/>
  <c r="Z17" i="1"/>
  <c r="X17" i="1"/>
  <c r="V17" i="1"/>
  <c r="T17" i="1"/>
  <c r="R17" i="1"/>
  <c r="P17" i="1"/>
  <c r="N17" i="1"/>
  <c r="L17" i="1"/>
  <c r="J17" i="1"/>
  <c r="H17" i="1"/>
  <c r="F17" i="1"/>
  <c r="E17" i="1"/>
  <c r="AJ16" i="1"/>
  <c r="AH16" i="1"/>
  <c r="AF16" i="1"/>
  <c r="AD16" i="1"/>
  <c r="AB16" i="1"/>
  <c r="Z16" i="1"/>
  <c r="X16" i="1"/>
  <c r="V16" i="1"/>
  <c r="T16" i="1"/>
  <c r="R16" i="1"/>
  <c r="P16" i="1"/>
  <c r="N16" i="1"/>
  <c r="L16" i="1"/>
  <c r="J16" i="1"/>
  <c r="H16" i="1"/>
  <c r="F16" i="1"/>
  <c r="E16" i="1"/>
  <c r="AJ15" i="1"/>
  <c r="AH15" i="1"/>
  <c r="AF15" i="1"/>
  <c r="AD15" i="1"/>
  <c r="AB15" i="1"/>
  <c r="Z15" i="1"/>
  <c r="X15" i="1"/>
  <c r="V15" i="1"/>
  <c r="T15" i="1"/>
  <c r="R15" i="1"/>
  <c r="P15" i="1"/>
  <c r="N15" i="1"/>
  <c r="L15" i="1"/>
  <c r="J15" i="1"/>
  <c r="H15" i="1"/>
  <c r="E15" i="1"/>
  <c r="F15" i="1" s="1"/>
  <c r="AJ14" i="1"/>
  <c r="AH14" i="1"/>
  <c r="AF14" i="1"/>
  <c r="AD14" i="1"/>
  <c r="AB14" i="1"/>
  <c r="Z14" i="1"/>
  <c r="X14" i="1"/>
  <c r="V14" i="1"/>
  <c r="T14" i="1"/>
  <c r="R14" i="1"/>
  <c r="P14" i="1"/>
  <c r="N14" i="1"/>
  <c r="L14" i="1"/>
  <c r="J14" i="1"/>
  <c r="H14" i="1"/>
  <c r="E14" i="1"/>
  <c r="F14" i="1" s="1"/>
  <c r="AJ13" i="1"/>
  <c r="AH13" i="1"/>
  <c r="AF13" i="1"/>
  <c r="AD13" i="1"/>
  <c r="AB13" i="1"/>
  <c r="Z13" i="1"/>
  <c r="X13" i="1"/>
  <c r="V13" i="1"/>
  <c r="T13" i="1"/>
  <c r="R13" i="1"/>
  <c r="P13" i="1"/>
  <c r="N13" i="1"/>
  <c r="L13" i="1"/>
  <c r="J13" i="1"/>
  <c r="H13" i="1"/>
  <c r="F13" i="1"/>
  <c r="E13" i="1"/>
  <c r="AJ12" i="1"/>
  <c r="AH12" i="1"/>
  <c r="AF12" i="1"/>
  <c r="AD12" i="1"/>
  <c r="AB12" i="1"/>
  <c r="Z12" i="1"/>
  <c r="X12" i="1"/>
  <c r="V12" i="1"/>
  <c r="T12" i="1"/>
  <c r="R12" i="1"/>
  <c r="P12" i="1"/>
  <c r="N12" i="1"/>
  <c r="L12" i="1"/>
  <c r="J12" i="1"/>
  <c r="H12" i="1"/>
  <c r="F12" i="1"/>
  <c r="E12" i="1"/>
  <c r="AJ11" i="1"/>
  <c r="AH11" i="1"/>
  <c r="AF11" i="1"/>
  <c r="AD11" i="1"/>
  <c r="AB11" i="1"/>
  <c r="Z11" i="1"/>
  <c r="X11" i="1"/>
  <c r="V11" i="1"/>
  <c r="T11" i="1"/>
  <c r="R11" i="1"/>
  <c r="P11" i="1"/>
  <c r="N11" i="1"/>
  <c r="L11" i="1"/>
  <c r="J11" i="1"/>
  <c r="H11" i="1"/>
  <c r="E11" i="1"/>
  <c r="F11" i="1" s="1"/>
  <c r="AJ10" i="1"/>
  <c r="AH10" i="1"/>
  <c r="AF10" i="1"/>
  <c r="AD10" i="1"/>
  <c r="AB10" i="1"/>
  <c r="Z10" i="1"/>
  <c r="X10" i="1"/>
  <c r="V10" i="1"/>
  <c r="T10" i="1"/>
  <c r="R10" i="1"/>
  <c r="P10" i="1"/>
  <c r="N10" i="1"/>
  <c r="L10" i="1"/>
  <c r="J10" i="1"/>
  <c r="H10" i="1"/>
  <c r="E10" i="1"/>
  <c r="F10" i="1" s="1"/>
  <c r="AJ9" i="1"/>
  <c r="AH9" i="1"/>
  <c r="AF9" i="1"/>
  <c r="AD9" i="1"/>
  <c r="AB9" i="1"/>
  <c r="Z9" i="1"/>
  <c r="X9" i="1"/>
  <c r="V9" i="1"/>
  <c r="T9" i="1"/>
  <c r="R9" i="1"/>
  <c r="P9" i="1"/>
  <c r="N9" i="1"/>
  <c r="L9" i="1"/>
  <c r="J9" i="1"/>
  <c r="H9" i="1"/>
  <c r="F9" i="1"/>
  <c r="F3" i="1" s="1"/>
  <c r="E9" i="1"/>
  <c r="AJ8" i="1"/>
  <c r="AH8" i="1"/>
  <c r="AF8" i="1"/>
  <c r="AD8" i="1"/>
  <c r="AB8" i="1"/>
  <c r="Z8" i="1"/>
  <c r="X8" i="1"/>
  <c r="V8" i="1"/>
  <c r="T8" i="1"/>
  <c r="R8" i="1"/>
  <c r="P8" i="1"/>
  <c r="N8" i="1"/>
  <c r="L8" i="1"/>
  <c r="J8" i="1"/>
  <c r="H8" i="1"/>
  <c r="F8" i="1"/>
  <c r="E8" i="1"/>
  <c r="AJ7" i="1"/>
  <c r="AH7" i="1"/>
  <c r="AF7" i="1"/>
  <c r="AD7" i="1"/>
  <c r="AB7" i="1"/>
  <c r="Z7" i="1"/>
  <c r="X7" i="1"/>
  <c r="V7" i="1"/>
  <c r="T7" i="1"/>
  <c r="R7" i="1"/>
  <c r="P7" i="1"/>
  <c r="N7" i="1"/>
  <c r="L7" i="1"/>
  <c r="J7" i="1"/>
  <c r="H7" i="1"/>
  <c r="AJ6" i="1"/>
  <c r="AJ90" i="1" s="1"/>
  <c r="AJ3" i="1" s="1"/>
  <c r="AH6" i="1"/>
  <c r="AH90" i="1" s="1"/>
  <c r="AH3" i="1" s="1"/>
  <c r="AF6" i="1"/>
  <c r="AF90" i="1" s="1"/>
  <c r="AF3" i="1" s="1"/>
  <c r="AD6" i="1"/>
  <c r="AD90" i="1" s="1"/>
  <c r="AD3" i="1" s="1"/>
  <c r="AB6" i="1"/>
  <c r="AB90" i="1" s="1"/>
  <c r="AB3" i="1" s="1"/>
  <c r="Z6" i="1"/>
  <c r="Z90" i="1" s="1"/>
  <c r="Z3" i="1" s="1"/>
  <c r="X6" i="1"/>
  <c r="X90" i="1" s="1"/>
  <c r="X3" i="1" s="1"/>
  <c r="V6" i="1"/>
  <c r="V90" i="1" s="1"/>
  <c r="V3" i="1" s="1"/>
  <c r="T6" i="1"/>
  <c r="T90" i="1" s="1"/>
  <c r="T3" i="1" s="1"/>
  <c r="R6" i="1"/>
  <c r="R90" i="1" s="1"/>
  <c r="R3" i="1" s="1"/>
  <c r="P6" i="1"/>
  <c r="P90" i="1" s="1"/>
  <c r="P3" i="1" s="1"/>
  <c r="N6" i="1"/>
  <c r="N90" i="1" s="1"/>
  <c r="N3" i="1" s="1"/>
  <c r="L6" i="1"/>
  <c r="L90" i="1" s="1"/>
  <c r="L3" i="1" s="1"/>
  <c r="J6" i="1"/>
  <c r="J90" i="1" s="1"/>
  <c r="J3" i="1" s="1"/>
  <c r="H6" i="1"/>
  <c r="H90" i="1" s="1"/>
  <c r="F6" i="1"/>
  <c r="E6" i="1"/>
  <c r="E90" i="1" s="1"/>
  <c r="AJ5" i="1"/>
  <c r="AH5" i="1"/>
  <c r="AF5" i="1"/>
  <c r="AD5" i="1"/>
  <c r="AB5" i="1"/>
  <c r="Z5" i="1"/>
  <c r="X5" i="1"/>
  <c r="V5" i="1"/>
  <c r="T5" i="1"/>
  <c r="R5" i="1"/>
  <c r="P5" i="1"/>
  <c r="N5" i="1"/>
  <c r="L5" i="1"/>
  <c r="J5" i="1"/>
  <c r="H5" i="1"/>
  <c r="H3" i="1" l="1"/>
  <c r="F92" i="1"/>
  <c r="F90" i="1"/>
  <c r="F91" i="1" s="1"/>
</calcChain>
</file>

<file path=xl/sharedStrings.xml><?xml version="1.0" encoding="utf-8"?>
<sst xmlns="http://schemas.openxmlformats.org/spreadsheetml/2006/main" count="220" uniqueCount="132">
  <si>
    <t>Reparto 26 de Junio (cierra el domingo 24)</t>
  </si>
  <si>
    <t>Rellenad unícamente las columnas deCuánto quieres.</t>
  </si>
  <si>
    <t>Total pedido (no rellenéis esta columna)</t>
  </si>
  <si>
    <t>Unidad 1</t>
  </si>
  <si>
    <t>Unidad 2</t>
  </si>
  <si>
    <t>Unidad 3</t>
  </si>
  <si>
    <t>Unidad 4</t>
  </si>
  <si>
    <t>Unidad 5</t>
  </si>
  <si>
    <t>Unidad 6</t>
  </si>
  <si>
    <t>Unidad 7</t>
  </si>
  <si>
    <t>Unidad 8</t>
  </si>
  <si>
    <t>Unidad 9</t>
  </si>
  <si>
    <t>Unidad 10</t>
  </si>
  <si>
    <t>Unidad 11</t>
  </si>
  <si>
    <t>Unidad 12</t>
  </si>
  <si>
    <t>Unidad 13</t>
  </si>
  <si>
    <t>Unidad 14</t>
  </si>
  <si>
    <t>Unidad 15</t>
  </si>
  <si>
    <t>PRODUCTO</t>
  </si>
  <si>
    <t>gr ó ml</t>
  </si>
  <si>
    <t>€</t>
  </si>
  <si>
    <t>Cuánto quieres</t>
  </si>
  <si>
    <t>Cuanto pagas</t>
  </si>
  <si>
    <t>Totales</t>
  </si>
  <si>
    <t>FRUTA</t>
  </si>
  <si>
    <t>Agranda la Olla</t>
  </si>
  <si>
    <t>Castaña pilonga (pelada y seca)</t>
  </si>
  <si>
    <t>400gr</t>
  </si>
  <si>
    <t>CONSERVAS</t>
  </si>
  <si>
    <t>Pisto grande</t>
  </si>
  <si>
    <t>660gr</t>
  </si>
  <si>
    <t>Pisto pequeño</t>
  </si>
  <si>
    <t>370gr</t>
  </si>
  <si>
    <t>Vinagre de cereza (100%)</t>
  </si>
  <si>
    <t>250ml</t>
  </si>
  <si>
    <t>Vinagre de vino e higo (tipo balsámico)</t>
  </si>
  <si>
    <t>Invierna</t>
  </si>
  <si>
    <t>Pimenton de la Vera (dulce)</t>
  </si>
  <si>
    <t>100gr</t>
  </si>
  <si>
    <t>500gr</t>
  </si>
  <si>
    <t>1kg</t>
  </si>
  <si>
    <t>Na Yanis</t>
  </si>
  <si>
    <t>Hierbas desidratadas con sal</t>
  </si>
  <si>
    <t>130gr</t>
  </si>
  <si>
    <t>Caldo Vegetal</t>
  </si>
  <si>
    <t>200gr</t>
  </si>
  <si>
    <t>Vinagre de Vino</t>
  </si>
  <si>
    <t>750ml</t>
  </si>
  <si>
    <t>Aceitunas negras en aceite de oliva</t>
  </si>
  <si>
    <t>350ml</t>
  </si>
  <si>
    <t>MERMELADAS Y MELAZAS</t>
  </si>
  <si>
    <t>Mermelada de cereza</t>
  </si>
  <si>
    <t>Mermelada de ciruela</t>
  </si>
  <si>
    <t>Mermelada de frambuesa</t>
  </si>
  <si>
    <t>Mermelada de mora</t>
  </si>
  <si>
    <t>Mermelada de higo</t>
  </si>
  <si>
    <t>Crema de Membrillo</t>
  </si>
  <si>
    <t>Mermelada de cereza sin azúcar</t>
  </si>
  <si>
    <t>228ml</t>
  </si>
  <si>
    <t>Mermelada de mora sin azucar</t>
  </si>
  <si>
    <t>Mermelada de ciruela sin azúcar</t>
  </si>
  <si>
    <t>Melaza de Higo</t>
  </si>
  <si>
    <t>La Invierna</t>
  </si>
  <si>
    <t>Crema de castaña</t>
  </si>
  <si>
    <t>240gr</t>
  </si>
  <si>
    <t>Mermelada de frutos rojos</t>
  </si>
  <si>
    <t>BEBIDAS</t>
  </si>
  <si>
    <t>Rakosikomelo</t>
  </si>
  <si>
    <t>Licor de Higo</t>
  </si>
  <si>
    <t>Rakomelo</t>
  </si>
  <si>
    <t>Vino Tinto joven (sin sulfitos) 2017</t>
  </si>
  <si>
    <t>Aguardiente</t>
  </si>
  <si>
    <t>5l</t>
  </si>
  <si>
    <t>JABONES</t>
  </si>
  <si>
    <t>Jabón de avena (cara/cuerpo)</t>
  </si>
  <si>
    <t>Jabón de oliva (cara/cuerpo)</t>
  </si>
  <si>
    <t>Jabón de laurel (cara/cuerpo)</t>
  </si>
  <si>
    <t>Jabón exfoliante de lavanda/semilla amapola</t>
  </si>
  <si>
    <t>Jabón de caléndula (cara/cuerpo)</t>
  </si>
  <si>
    <t>Jabón de fregar (aceite reciclado)</t>
  </si>
  <si>
    <t>150gr</t>
  </si>
  <si>
    <t>Detergente líquido</t>
  </si>
  <si>
    <t>2l</t>
  </si>
  <si>
    <t>Limpiador multiusos</t>
  </si>
  <si>
    <t>500ml</t>
  </si>
  <si>
    <t>Lavaplatos líquido</t>
  </si>
  <si>
    <t>BÁLSAMOS Y PROTECTORES LABIALES</t>
  </si>
  <si>
    <t>Bálsamo labial hidratante (caléndula) Barra</t>
  </si>
  <si>
    <t>5gr</t>
  </si>
  <si>
    <t>Bálsamo labial regenerante (cantueso y llantén) Barra</t>
  </si>
  <si>
    <t>Stick de árnica para golpes y contusiones</t>
  </si>
  <si>
    <t>UNGÜENTOS Y ACEITES</t>
  </si>
  <si>
    <t>Aceite de hipérico (aceite eco)</t>
  </si>
  <si>
    <t>15ml</t>
  </si>
  <si>
    <t>Tintura de hipérico</t>
  </si>
  <si>
    <t>Tintura de caléndula</t>
  </si>
  <si>
    <t>Tintura de árnica</t>
  </si>
  <si>
    <t>Exfoliante de azúcar al aceite de almendras</t>
  </si>
  <si>
    <t>230gr</t>
  </si>
  <si>
    <t>Foundant de aceite Oliva</t>
  </si>
  <si>
    <t>50gr</t>
  </si>
  <si>
    <t>DESODORANTES</t>
  </si>
  <si>
    <t>Desodorante roll-on cítricos</t>
  </si>
  <si>
    <t>50ml</t>
  </si>
  <si>
    <t>Desodorante roll-on salvia y árbol del té</t>
  </si>
  <si>
    <t>Desodorante roll-on pieles sensibles</t>
  </si>
  <si>
    <t>GEL Y CHAMPÚ</t>
  </si>
  <si>
    <t>Champú para cabello seco</t>
  </si>
  <si>
    <t>Champú para cabello graso</t>
  </si>
  <si>
    <t>Champú revitalizante</t>
  </si>
  <si>
    <t>Champú bebes y niños</t>
  </si>
  <si>
    <t>125ml</t>
  </si>
  <si>
    <t>Champú antipiojos</t>
  </si>
  <si>
    <t>Gel bebes y niños</t>
  </si>
  <si>
    <t>Gel de avena y lavanda</t>
  </si>
  <si>
    <t>250 ml</t>
  </si>
  <si>
    <t>Gel de ducha cítrico</t>
  </si>
  <si>
    <t>Gel de ducha íntimo</t>
  </si>
  <si>
    <t>Gel lubricante íntimo con aloe vera</t>
  </si>
  <si>
    <t>CREMAS Y LECHES CORPORALES</t>
  </si>
  <si>
    <t>Leche corporal hidratante caléndula</t>
  </si>
  <si>
    <t>200ml</t>
  </si>
  <si>
    <t>Crema hidratante de cara caléndula</t>
  </si>
  <si>
    <t>65ml</t>
  </si>
  <si>
    <t>Leche corporal hidratante avena</t>
  </si>
  <si>
    <t>Crema hidratante de cara avena</t>
  </si>
  <si>
    <t>Leche corporal hidratante lavanda</t>
  </si>
  <si>
    <t>Crema hidratante de cara lavanda</t>
  </si>
  <si>
    <t>Crema de pañal de caléndula</t>
  </si>
  <si>
    <t>Crema de manos con aloe vera</t>
  </si>
  <si>
    <t>Crema de pies con aloe vera</t>
  </si>
  <si>
    <t>TOTAL 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</si>
</sst>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000000000"/>
    <numFmt numFmtId="165" formatCode="#,##0.00\ [$€-C0A];[Red]\-#,##0.00\ [$€-C0A]"/>
    <numFmt numFmtId="166" formatCode="#"/>
  </numFmts>
  <fonts count="8">
    <font>
      <sz val="10"/>
      <color rgb="FF000000"/>
      <name val="Sans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FFFFFF"/>
      <name val="Arial"/>
      <family val="2"/>
      <charset val="1"/>
    </font>
    <font>
      <sz val="10"/>
      <color rgb="FF111111"/>
      <name val="Arial"/>
      <family val="2"/>
      <charset val="1"/>
    </font>
    <font>
      <sz val="10"/>
      <name val="Arial"/>
      <family val="2"/>
      <charset val="1"/>
    </font>
    <font>
      <b/>
      <sz val="11"/>
      <name val="Times New Roman"/>
      <family val="1"/>
      <charset val="1"/>
    </font>
    <font>
      <b/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000000"/>
        <bgColor rgb="FF111111"/>
      </patternFill>
    </fill>
    <fill>
      <patternFill patternType="solid">
        <fgColor rgb="FF666666"/>
        <bgColor rgb="FF808080"/>
      </patternFill>
    </fill>
    <fill>
      <patternFill patternType="solid">
        <fgColor rgb="FFB2B2B2"/>
        <bgColor rgb="FF969696"/>
      </patternFill>
    </fill>
    <fill>
      <patternFill patternType="solid">
        <fgColor rgb="FF111111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4" fontId="2" fillId="0" borderId="5" xfId="0" applyNumberFormat="1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vertical="center" wrapText="1"/>
      <protection locked="0"/>
    </xf>
    <xf numFmtId="4" fontId="2" fillId="2" borderId="1" xfId="0" applyNumberFormat="1" applyFont="1" applyFill="1" applyBorder="1" applyAlignment="1" applyProtection="1">
      <alignment vertical="center" wrapText="1"/>
      <protection locked="0"/>
    </xf>
    <xf numFmtId="164" fontId="2" fillId="0" borderId="1" xfId="0" applyNumberFormat="1" applyFont="1" applyBorder="1" applyAlignment="1" applyProtection="1">
      <alignment vertical="center" wrapText="1"/>
      <protection locked="0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165" fontId="2" fillId="4" borderId="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 applyProtection="1">
      <alignment vertical="center" wrapText="1"/>
      <protection locked="0"/>
    </xf>
    <xf numFmtId="4" fontId="2" fillId="0" borderId="0" xfId="0" applyNumberFormat="1" applyFont="1" applyAlignment="1" applyProtection="1">
      <alignment vertical="center" wrapText="1"/>
      <protection locked="0"/>
    </xf>
    <xf numFmtId="4" fontId="3" fillId="5" borderId="1" xfId="0" applyNumberFormat="1" applyFont="1" applyFill="1" applyBorder="1" applyAlignment="1">
      <alignment horizontal="left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 applyProtection="1">
      <alignment vertical="center" wrapText="1"/>
      <protection locked="0"/>
    </xf>
    <xf numFmtId="4" fontId="2" fillId="5" borderId="0" xfId="0" applyNumberFormat="1" applyFont="1" applyFill="1" applyBorder="1" applyAlignment="1" applyProtection="1">
      <alignment vertical="center" wrapText="1"/>
      <protection locked="0"/>
    </xf>
    <xf numFmtId="4" fontId="2" fillId="5" borderId="0" xfId="0" applyNumberFormat="1" applyFont="1" applyFill="1" applyAlignment="1" applyProtection="1">
      <alignment vertical="center" wrapText="1"/>
      <protection locked="0"/>
    </xf>
    <xf numFmtId="0" fontId="0" fillId="5" borderId="0" xfId="0" applyFill="1"/>
    <xf numFmtId="4" fontId="2" fillId="3" borderId="1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vertical="center" wrapText="1"/>
    </xf>
    <xf numFmtId="164" fontId="2" fillId="3" borderId="1" xfId="0" applyNumberFormat="1" applyFont="1" applyFill="1" applyBorder="1" applyAlignment="1" applyProtection="1">
      <alignment vertical="center" wrapText="1"/>
      <protection locked="0"/>
    </xf>
    <xf numFmtId="4" fontId="4" fillId="6" borderId="2" xfId="0" applyNumberFormat="1" applyFont="1" applyFill="1" applyBorder="1" applyAlignment="1" applyProtection="1">
      <alignment vertical="center" wrapText="1"/>
      <protection locked="0"/>
    </xf>
    <xf numFmtId="4" fontId="2" fillId="0" borderId="3" xfId="0" applyNumberFormat="1" applyFont="1" applyBorder="1" applyAlignment="1">
      <alignment horizontal="left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 wrapText="1"/>
    </xf>
    <xf numFmtId="166" fontId="2" fillId="2" borderId="2" xfId="0" applyNumberFormat="1" applyFont="1" applyFill="1" applyBorder="1" applyAlignment="1" applyProtection="1">
      <alignment vertical="center" wrapText="1"/>
      <protection locked="0"/>
    </xf>
    <xf numFmtId="4" fontId="2" fillId="2" borderId="2" xfId="0" applyNumberFormat="1" applyFont="1" applyFill="1" applyBorder="1" applyAlignment="1" applyProtection="1">
      <alignment vertical="center" wrapText="1"/>
      <protection locked="0"/>
    </xf>
    <xf numFmtId="166" fontId="2" fillId="0" borderId="2" xfId="0" applyNumberFormat="1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4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Border="1" applyAlignment="1">
      <alignment horizontal="left" vertical="center" wrapText="1"/>
    </xf>
    <xf numFmtId="166" fontId="2" fillId="2" borderId="1" xfId="0" applyNumberFormat="1" applyFont="1" applyFill="1" applyBorder="1" applyAlignment="1" applyProtection="1">
      <alignment vertical="center" wrapText="1"/>
      <protection locked="0"/>
    </xf>
    <xf numFmtId="166" fontId="2" fillId="0" borderId="1" xfId="0" applyNumberFormat="1" applyFont="1" applyBorder="1" applyAlignment="1" applyProtection="1">
      <alignment vertical="center" wrapText="1"/>
      <protection locked="0"/>
    </xf>
    <xf numFmtId="0" fontId="1" fillId="0" borderId="4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4" fontId="2" fillId="0" borderId="5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4" fontId="2" fillId="0" borderId="8" xfId="0" applyNumberFormat="1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vertical="center" wrapText="1"/>
    </xf>
    <xf numFmtId="165" fontId="7" fillId="3" borderId="1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/>
    <xf numFmtId="4" fontId="0" fillId="0" borderId="0" xfId="0" applyNumberFormat="1" applyFont="1"/>
    <xf numFmtId="165" fontId="0" fillId="0" borderId="0" xfId="0" applyNumberFormat="1" applyFont="1"/>
  </cellXfs>
  <cellStyles count="1">
    <cellStyle name="Normal" xfId="0" builtinId="0"/>
  </cellStyles>
  <dxfs count="279"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sz val="10"/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2"/>
  <sheetViews>
    <sheetView tabSelected="1" zoomScale="120" zoomScaleNormal="120" workbookViewId="0">
      <pane xSplit="4" ySplit="1" topLeftCell="E85" activePane="bottomRight" state="frozen"/>
      <selection pane="topRight" activeCell="E1" sqref="E1"/>
      <selection pane="bottomLeft" activeCell="A2" sqref="A2"/>
      <selection pane="bottomRight" activeCell="G87" sqref="G87"/>
    </sheetView>
  </sheetViews>
  <sheetFormatPr baseColWidth="10" defaultColWidth="9.140625" defaultRowHeight="12.75"/>
  <cols>
    <col min="1" max="1" width="24.85546875"/>
    <col min="2" max="2" width="46.85546875" style="11"/>
    <col min="3" max="4" width="8.5703125"/>
    <col min="5" max="5" width="12"/>
    <col min="6" max="6" width="15.28515625"/>
    <col min="7" max="7" width="8.5703125"/>
    <col min="8" max="8" width="13.28515625"/>
    <col min="9" max="26" width="8.5703125"/>
    <col min="27" max="27" width="7.5703125"/>
    <col min="28" max="29" width="9.42578125"/>
    <col min="31" max="31" width="8.5703125"/>
    <col min="33" max="33" width="9.5703125"/>
    <col min="36" max="36" width="9.42578125"/>
    <col min="37" max="1025" width="14.140625"/>
  </cols>
  <sheetData>
    <row r="1" spans="1:36" ht="69.75" customHeight="1">
      <c r="A1" s="10" t="s">
        <v>0</v>
      </c>
      <c r="B1" s="10"/>
      <c r="C1" s="9" t="s">
        <v>1</v>
      </c>
      <c r="D1" s="9"/>
      <c r="E1" s="13" t="s">
        <v>2</v>
      </c>
      <c r="F1" s="13"/>
      <c r="G1" s="8" t="s">
        <v>3</v>
      </c>
      <c r="H1" s="8"/>
      <c r="I1" s="8" t="s">
        <v>4</v>
      </c>
      <c r="J1" s="8"/>
      <c r="K1" s="8" t="s">
        <v>5</v>
      </c>
      <c r="L1" s="8"/>
      <c r="M1" s="8" t="s">
        <v>6</v>
      </c>
      <c r="N1" s="8"/>
      <c r="O1" s="8" t="s">
        <v>7</v>
      </c>
      <c r="P1" s="8"/>
      <c r="Q1" s="8" t="s">
        <v>8</v>
      </c>
      <c r="R1" s="8"/>
      <c r="S1" s="8" t="s">
        <v>9</v>
      </c>
      <c r="T1" s="8"/>
      <c r="U1" s="8" t="s">
        <v>10</v>
      </c>
      <c r="V1" s="8"/>
      <c r="W1" s="8" t="s">
        <v>11</v>
      </c>
      <c r="X1" s="8"/>
      <c r="Y1" s="8" t="s">
        <v>12</v>
      </c>
      <c r="Z1" s="8"/>
      <c r="AA1" s="8" t="s">
        <v>13</v>
      </c>
      <c r="AB1" s="8"/>
      <c r="AC1" s="8" t="s">
        <v>14</v>
      </c>
      <c r="AD1" s="8"/>
      <c r="AE1" s="8" t="s">
        <v>15</v>
      </c>
      <c r="AF1" s="8"/>
      <c r="AG1" s="8" t="s">
        <v>16</v>
      </c>
      <c r="AH1" s="8"/>
      <c r="AI1" s="8" t="s">
        <v>17</v>
      </c>
      <c r="AJ1" s="8"/>
    </row>
    <row r="2" spans="1:36" ht="24" customHeight="1">
      <c r="A2" s="10" t="s">
        <v>18</v>
      </c>
      <c r="B2" s="10"/>
      <c r="C2" s="14" t="s">
        <v>19</v>
      </c>
      <c r="D2" s="14" t="s">
        <v>20</v>
      </c>
      <c r="E2" s="13"/>
      <c r="F2" s="13"/>
      <c r="G2" s="15" t="s">
        <v>21</v>
      </c>
      <c r="H2" s="16" t="s">
        <v>22</v>
      </c>
      <c r="I2" s="17" t="s">
        <v>21</v>
      </c>
      <c r="J2" s="18" t="s">
        <v>22</v>
      </c>
      <c r="K2" s="15" t="s">
        <v>21</v>
      </c>
      <c r="L2" s="16" t="s">
        <v>22</v>
      </c>
      <c r="M2" s="17" t="s">
        <v>21</v>
      </c>
      <c r="N2" s="18" t="s">
        <v>22</v>
      </c>
      <c r="O2" s="15" t="s">
        <v>21</v>
      </c>
      <c r="P2" s="16" t="s">
        <v>22</v>
      </c>
      <c r="Q2" s="17" t="s">
        <v>21</v>
      </c>
      <c r="R2" s="18" t="s">
        <v>22</v>
      </c>
      <c r="S2" s="15" t="s">
        <v>21</v>
      </c>
      <c r="T2" s="16" t="s">
        <v>22</v>
      </c>
      <c r="U2" s="17" t="s">
        <v>21</v>
      </c>
      <c r="V2" s="18" t="s">
        <v>22</v>
      </c>
      <c r="W2" s="15" t="s">
        <v>21</v>
      </c>
      <c r="X2" s="16" t="s">
        <v>22</v>
      </c>
      <c r="Y2" s="17" t="s">
        <v>21</v>
      </c>
      <c r="Z2" s="18" t="s">
        <v>22</v>
      </c>
      <c r="AA2" s="15" t="s">
        <v>21</v>
      </c>
      <c r="AB2" s="16" t="s">
        <v>22</v>
      </c>
      <c r="AC2" s="17" t="s">
        <v>21</v>
      </c>
      <c r="AD2" s="18" t="s">
        <v>22</v>
      </c>
      <c r="AE2" s="15"/>
      <c r="AF2" s="16" t="s">
        <v>22</v>
      </c>
      <c r="AG2" s="17" t="s">
        <v>21</v>
      </c>
      <c r="AH2" s="18" t="s">
        <v>22</v>
      </c>
      <c r="AI2" s="15" t="s">
        <v>21</v>
      </c>
      <c r="AJ2" s="16" t="s">
        <v>22</v>
      </c>
    </row>
    <row r="3" spans="1:36" ht="57.75" customHeight="1">
      <c r="A3" s="7"/>
      <c r="B3" s="7"/>
      <c r="C3" s="14"/>
      <c r="D3" s="14"/>
      <c r="E3" s="13" t="s">
        <v>23</v>
      </c>
      <c r="F3" s="19">
        <f>SUM(F5:F88)</f>
        <v>0</v>
      </c>
      <c r="G3" s="15"/>
      <c r="H3" s="20">
        <f>H90</f>
        <v>0</v>
      </c>
      <c r="I3" s="17"/>
      <c r="J3" s="21">
        <f>J90</f>
        <v>0</v>
      </c>
      <c r="K3" s="15"/>
      <c r="L3" s="20">
        <f>L90</f>
        <v>0</v>
      </c>
      <c r="M3" s="17"/>
      <c r="N3" s="20">
        <f>N90</f>
        <v>0</v>
      </c>
      <c r="O3" s="15"/>
      <c r="P3" s="20">
        <f>P90</f>
        <v>0</v>
      </c>
      <c r="Q3" s="17"/>
      <c r="R3" s="21">
        <f>R90</f>
        <v>0</v>
      </c>
      <c r="S3" s="15"/>
      <c r="T3" s="20">
        <f>T90</f>
        <v>0</v>
      </c>
      <c r="U3" s="17"/>
      <c r="V3" s="21">
        <f>V90</f>
        <v>0</v>
      </c>
      <c r="W3" s="15"/>
      <c r="X3" s="20">
        <f>X90</f>
        <v>0</v>
      </c>
      <c r="Y3" s="17"/>
      <c r="Z3" s="21">
        <f>Z90</f>
        <v>0</v>
      </c>
      <c r="AA3" s="15"/>
      <c r="AB3" s="20">
        <f>AB90</f>
        <v>0</v>
      </c>
      <c r="AC3" s="17"/>
      <c r="AD3" s="21">
        <f>AD90</f>
        <v>0</v>
      </c>
      <c r="AE3" s="15"/>
      <c r="AF3" s="20">
        <f>AF90</f>
        <v>0</v>
      </c>
      <c r="AG3" s="17"/>
      <c r="AH3" s="21">
        <f>AH90</f>
        <v>0</v>
      </c>
      <c r="AI3" s="15"/>
      <c r="AJ3" s="20">
        <f>AJ90</f>
        <v>0</v>
      </c>
    </row>
    <row r="4" spans="1:36" s="29" customFormat="1" ht="10.5" customHeight="1">
      <c r="A4" s="22"/>
      <c r="B4" s="22"/>
      <c r="C4" s="23"/>
      <c r="D4" s="23"/>
      <c r="E4" s="24"/>
      <c r="F4" s="25"/>
      <c r="G4" s="26"/>
      <c r="H4" s="27"/>
      <c r="I4" s="26"/>
      <c r="J4" s="28"/>
      <c r="K4" s="26"/>
      <c r="L4" s="27"/>
      <c r="M4" s="26"/>
      <c r="N4" s="27"/>
      <c r="O4" s="26"/>
      <c r="P4" s="27"/>
      <c r="Q4" s="26"/>
      <c r="R4" s="28"/>
      <c r="S4" s="26"/>
      <c r="T4" s="27"/>
      <c r="U4" s="26"/>
      <c r="V4" s="28"/>
      <c r="W4" s="26"/>
      <c r="X4" s="27"/>
      <c r="Y4" s="26"/>
      <c r="Z4" s="28"/>
      <c r="AA4" s="26"/>
      <c r="AB4" s="27"/>
      <c r="AC4" s="26"/>
      <c r="AD4" s="28"/>
      <c r="AE4" s="26"/>
      <c r="AF4" s="27"/>
      <c r="AG4" s="26"/>
      <c r="AH4" s="28"/>
      <c r="AI4" s="26"/>
      <c r="AJ4" s="27"/>
    </row>
    <row r="5" spans="1:36" ht="12.75" customHeight="1">
      <c r="A5" s="7" t="s">
        <v>24</v>
      </c>
      <c r="B5" s="7"/>
      <c r="C5" s="30"/>
      <c r="D5" s="30"/>
      <c r="E5" s="30"/>
      <c r="F5" s="31"/>
      <c r="G5" s="32"/>
      <c r="H5" s="33">
        <f t="shared" ref="H5:H25" si="0">G5*$D5</f>
        <v>0</v>
      </c>
      <c r="I5" s="32"/>
      <c r="J5" s="33">
        <f t="shared" ref="J5:J25" si="1">I5*$D5</f>
        <v>0</v>
      </c>
      <c r="K5" s="32"/>
      <c r="L5" s="33">
        <f t="shared" ref="L5:L25" si="2">K5*$D5</f>
        <v>0</v>
      </c>
      <c r="M5" s="32"/>
      <c r="N5" s="33">
        <f t="shared" ref="N5:N25" si="3">M5*$D5</f>
        <v>0</v>
      </c>
      <c r="O5" s="32"/>
      <c r="P5" s="33">
        <f t="shared" ref="P5:P25" si="4">O5*$D5</f>
        <v>0</v>
      </c>
      <c r="Q5" s="32"/>
      <c r="R5" s="33">
        <f t="shared" ref="R5:R25" si="5">Q5*$D5</f>
        <v>0</v>
      </c>
      <c r="S5" s="32"/>
      <c r="T5" s="33">
        <f t="shared" ref="T5:T36" si="6">S5*$D5</f>
        <v>0</v>
      </c>
      <c r="U5" s="32"/>
      <c r="V5" s="33">
        <f t="shared" ref="V5:V25" si="7">U5*$D5</f>
        <v>0</v>
      </c>
      <c r="W5" s="32"/>
      <c r="X5" s="33">
        <f t="shared" ref="X5:X25" si="8">W5*$D5</f>
        <v>0</v>
      </c>
      <c r="Y5" s="32"/>
      <c r="Z5" s="33">
        <f t="shared" ref="Z5:Z25" si="9">Y5*$D5</f>
        <v>0</v>
      </c>
      <c r="AA5" s="32"/>
      <c r="AB5" s="33">
        <f t="shared" ref="AB5:AB25" si="10">AA5*$D5</f>
        <v>0</v>
      </c>
      <c r="AC5" s="32"/>
      <c r="AD5" s="33">
        <f t="shared" ref="AD5:AD25" si="11">AC5*$D5</f>
        <v>0</v>
      </c>
      <c r="AE5" s="32"/>
      <c r="AF5" s="33">
        <f t="shared" ref="AF5:AF25" si="12">AE5*$D5</f>
        <v>0</v>
      </c>
      <c r="AG5" s="32"/>
      <c r="AH5" s="33">
        <f t="shared" ref="AH5:AH25" si="13">AG5*$D5</f>
        <v>0</v>
      </c>
      <c r="AI5" s="32"/>
      <c r="AJ5" s="33">
        <f t="shared" ref="AJ5:AJ25" si="14">AI5*$D5</f>
        <v>0</v>
      </c>
    </row>
    <row r="6" spans="1:36" ht="12.75" customHeight="1">
      <c r="A6" s="12" t="s">
        <v>25</v>
      </c>
      <c r="B6" s="34" t="s">
        <v>26</v>
      </c>
      <c r="C6" s="14" t="s">
        <v>27</v>
      </c>
      <c r="D6" s="14">
        <v>6</v>
      </c>
      <c r="E6" s="35">
        <f>+G6+I6+K6+M6+O6+Q6+S6+U6+W6+Y6+AA6+AC6+AE6+AG6+AI6</f>
        <v>0</v>
      </c>
      <c r="F6" s="36">
        <f>E6*D6</f>
        <v>0</v>
      </c>
      <c r="G6" s="37"/>
      <c r="H6" s="38">
        <f t="shared" si="0"/>
        <v>0</v>
      </c>
      <c r="I6" s="39"/>
      <c r="J6" s="38">
        <f t="shared" si="1"/>
        <v>0</v>
      </c>
      <c r="K6" s="37"/>
      <c r="L6" s="38">
        <f t="shared" si="2"/>
        <v>0</v>
      </c>
      <c r="M6" s="39"/>
      <c r="N6" s="38">
        <f t="shared" si="3"/>
        <v>0</v>
      </c>
      <c r="O6" s="37"/>
      <c r="P6" s="38">
        <f t="shared" si="4"/>
        <v>0</v>
      </c>
      <c r="Q6" s="39"/>
      <c r="R6" s="38">
        <f t="shared" si="5"/>
        <v>0</v>
      </c>
      <c r="S6" s="37"/>
      <c r="T6" s="38">
        <f t="shared" si="6"/>
        <v>0</v>
      </c>
      <c r="U6" s="39"/>
      <c r="V6" s="38">
        <f t="shared" si="7"/>
        <v>0</v>
      </c>
      <c r="W6" s="37"/>
      <c r="X6" s="38">
        <f t="shared" si="8"/>
        <v>0</v>
      </c>
      <c r="Y6" s="39"/>
      <c r="Z6" s="38">
        <f t="shared" si="9"/>
        <v>0</v>
      </c>
      <c r="AA6" s="39"/>
      <c r="AB6" s="38">
        <f t="shared" si="10"/>
        <v>0</v>
      </c>
      <c r="AC6" s="40"/>
      <c r="AD6" s="38">
        <f t="shared" si="11"/>
        <v>0</v>
      </c>
      <c r="AE6" s="37"/>
      <c r="AF6" s="38">
        <f t="shared" si="12"/>
        <v>0</v>
      </c>
      <c r="AG6" s="39"/>
      <c r="AH6" s="38">
        <f t="shared" si="13"/>
        <v>0</v>
      </c>
      <c r="AI6" s="37"/>
      <c r="AJ6" s="38">
        <f t="shared" si="14"/>
        <v>0</v>
      </c>
    </row>
    <row r="7" spans="1:36" ht="12.75" customHeight="1">
      <c r="A7" s="7" t="s">
        <v>28</v>
      </c>
      <c r="B7" s="7"/>
      <c r="C7" s="30"/>
      <c r="D7" s="30"/>
      <c r="E7" s="30"/>
      <c r="F7" s="31"/>
      <c r="G7" s="32"/>
      <c r="H7" s="33">
        <f t="shared" si="0"/>
        <v>0</v>
      </c>
      <c r="I7" s="32"/>
      <c r="J7" s="33">
        <f t="shared" si="1"/>
        <v>0</v>
      </c>
      <c r="K7" s="32"/>
      <c r="L7" s="33">
        <f t="shared" si="2"/>
        <v>0</v>
      </c>
      <c r="M7" s="32"/>
      <c r="N7" s="33">
        <f t="shared" si="3"/>
        <v>0</v>
      </c>
      <c r="O7" s="32"/>
      <c r="P7" s="33">
        <f t="shared" si="4"/>
        <v>0</v>
      </c>
      <c r="Q7" s="32"/>
      <c r="R7" s="33">
        <f t="shared" si="5"/>
        <v>0</v>
      </c>
      <c r="S7" s="32"/>
      <c r="T7" s="33">
        <f t="shared" si="6"/>
        <v>0</v>
      </c>
      <c r="U7" s="32"/>
      <c r="V7" s="33">
        <f t="shared" si="7"/>
        <v>0</v>
      </c>
      <c r="W7" s="32"/>
      <c r="X7" s="33">
        <f t="shared" si="8"/>
        <v>0</v>
      </c>
      <c r="Y7" s="32"/>
      <c r="Z7" s="33">
        <f t="shared" si="9"/>
        <v>0</v>
      </c>
      <c r="AA7" s="32"/>
      <c r="AB7" s="33">
        <f t="shared" si="10"/>
        <v>0</v>
      </c>
      <c r="AC7" s="32"/>
      <c r="AD7" s="33">
        <f t="shared" si="11"/>
        <v>0</v>
      </c>
      <c r="AE7" s="32"/>
      <c r="AF7" s="33">
        <f t="shared" si="12"/>
        <v>0</v>
      </c>
      <c r="AG7" s="32"/>
      <c r="AH7" s="33">
        <f t="shared" si="13"/>
        <v>0</v>
      </c>
      <c r="AI7" s="32"/>
      <c r="AJ7" s="33">
        <f t="shared" si="14"/>
        <v>0</v>
      </c>
    </row>
    <row r="8" spans="1:36" ht="12.75" customHeight="1">
      <c r="A8" s="10" t="s">
        <v>25</v>
      </c>
      <c r="B8" s="34" t="s">
        <v>29</v>
      </c>
      <c r="C8" s="14" t="s">
        <v>30</v>
      </c>
      <c r="D8" s="14">
        <v>5</v>
      </c>
      <c r="E8" s="35">
        <f t="shared" ref="E8:E18" si="15">+G8+I8+K8+M8+O8+Q8+S8+U8+W8+Y8+AA8+AC8+AE8+AG8+AI8</f>
        <v>0</v>
      </c>
      <c r="F8" s="36">
        <f t="shared" ref="F8:F18" si="16">E8*D8</f>
        <v>0</v>
      </c>
      <c r="G8" s="37"/>
      <c r="H8" s="38">
        <f t="shared" si="0"/>
        <v>0</v>
      </c>
      <c r="I8" s="39"/>
      <c r="J8" s="38">
        <f t="shared" si="1"/>
        <v>0</v>
      </c>
      <c r="K8" s="37"/>
      <c r="L8" s="38">
        <f t="shared" si="2"/>
        <v>0</v>
      </c>
      <c r="M8" s="39"/>
      <c r="N8" s="38">
        <f t="shared" si="3"/>
        <v>0</v>
      </c>
      <c r="O8" s="37"/>
      <c r="P8" s="38">
        <f t="shared" si="4"/>
        <v>0</v>
      </c>
      <c r="Q8" s="39"/>
      <c r="R8" s="38">
        <f t="shared" si="5"/>
        <v>0</v>
      </c>
      <c r="S8" s="37"/>
      <c r="T8" s="38">
        <f t="shared" si="6"/>
        <v>0</v>
      </c>
      <c r="U8" s="39"/>
      <c r="V8" s="38">
        <f t="shared" si="7"/>
        <v>0</v>
      </c>
      <c r="W8" s="37"/>
      <c r="X8" s="38">
        <f t="shared" si="8"/>
        <v>0</v>
      </c>
      <c r="Y8" s="39"/>
      <c r="Z8" s="38">
        <f t="shared" si="9"/>
        <v>0</v>
      </c>
      <c r="AA8" s="39"/>
      <c r="AB8" s="38">
        <f t="shared" si="10"/>
        <v>0</v>
      </c>
      <c r="AC8" s="39"/>
      <c r="AD8" s="38">
        <f t="shared" si="11"/>
        <v>0</v>
      </c>
      <c r="AE8" s="37"/>
      <c r="AF8" s="38">
        <f t="shared" si="12"/>
        <v>0</v>
      </c>
      <c r="AG8" s="39"/>
      <c r="AH8" s="38">
        <f t="shared" si="13"/>
        <v>0</v>
      </c>
      <c r="AI8" s="37"/>
      <c r="AJ8" s="38">
        <f t="shared" si="14"/>
        <v>0</v>
      </c>
    </row>
    <row r="9" spans="1:36" ht="12.75" customHeight="1">
      <c r="A9" s="10"/>
      <c r="B9" s="34" t="s">
        <v>31</v>
      </c>
      <c r="C9" s="14" t="s">
        <v>32</v>
      </c>
      <c r="D9" s="14">
        <v>3.5</v>
      </c>
      <c r="E9" s="35">
        <f t="shared" si="15"/>
        <v>0</v>
      </c>
      <c r="F9" s="36">
        <f t="shared" si="16"/>
        <v>0</v>
      </c>
      <c r="G9" s="37"/>
      <c r="H9" s="38">
        <f t="shared" si="0"/>
        <v>0</v>
      </c>
      <c r="I9" s="39"/>
      <c r="J9" s="38">
        <f t="shared" si="1"/>
        <v>0</v>
      </c>
      <c r="K9" s="37"/>
      <c r="L9" s="38">
        <f t="shared" si="2"/>
        <v>0</v>
      </c>
      <c r="M9" s="39"/>
      <c r="N9" s="38">
        <f t="shared" si="3"/>
        <v>0</v>
      </c>
      <c r="O9" s="37"/>
      <c r="P9" s="38">
        <f t="shared" si="4"/>
        <v>0</v>
      </c>
      <c r="Q9" s="39"/>
      <c r="R9" s="38">
        <f t="shared" si="5"/>
        <v>0</v>
      </c>
      <c r="S9" s="37"/>
      <c r="T9" s="38">
        <f t="shared" si="6"/>
        <v>0</v>
      </c>
      <c r="U9" s="39"/>
      <c r="V9" s="38">
        <f t="shared" si="7"/>
        <v>0</v>
      </c>
      <c r="W9" s="37"/>
      <c r="X9" s="38">
        <f t="shared" si="8"/>
        <v>0</v>
      </c>
      <c r="Y9" s="39"/>
      <c r="Z9" s="38">
        <f t="shared" si="9"/>
        <v>0</v>
      </c>
      <c r="AA9" s="39"/>
      <c r="AB9" s="38">
        <f t="shared" si="10"/>
        <v>0</v>
      </c>
      <c r="AC9" s="39"/>
      <c r="AD9" s="38">
        <f t="shared" si="11"/>
        <v>0</v>
      </c>
      <c r="AE9" s="37"/>
      <c r="AF9" s="38">
        <f t="shared" si="12"/>
        <v>0</v>
      </c>
      <c r="AG9" s="39"/>
      <c r="AH9" s="38">
        <f t="shared" si="13"/>
        <v>0</v>
      </c>
      <c r="AI9" s="37"/>
      <c r="AJ9" s="38">
        <f t="shared" si="14"/>
        <v>0</v>
      </c>
    </row>
    <row r="10" spans="1:36" ht="12.75" customHeight="1">
      <c r="A10" s="10"/>
      <c r="B10" s="41" t="s">
        <v>33</v>
      </c>
      <c r="C10" s="42" t="s">
        <v>34</v>
      </c>
      <c r="D10" s="14">
        <v>3.5</v>
      </c>
      <c r="E10" s="35">
        <f t="shared" si="15"/>
        <v>0</v>
      </c>
      <c r="F10" s="36">
        <f t="shared" si="16"/>
        <v>0</v>
      </c>
      <c r="G10" s="37"/>
      <c r="H10" s="38">
        <f t="shared" si="0"/>
        <v>0</v>
      </c>
      <c r="I10" s="39"/>
      <c r="J10" s="38">
        <f t="shared" si="1"/>
        <v>0</v>
      </c>
      <c r="K10" s="43"/>
      <c r="L10" s="38">
        <f t="shared" si="2"/>
        <v>0</v>
      </c>
      <c r="M10" s="39"/>
      <c r="N10" s="38">
        <f t="shared" si="3"/>
        <v>0</v>
      </c>
      <c r="O10" s="37"/>
      <c r="P10" s="38">
        <f t="shared" si="4"/>
        <v>0</v>
      </c>
      <c r="Q10" s="39"/>
      <c r="R10" s="38">
        <f t="shared" si="5"/>
        <v>0</v>
      </c>
      <c r="S10" s="37"/>
      <c r="T10" s="38">
        <f t="shared" si="6"/>
        <v>0</v>
      </c>
      <c r="U10" s="39"/>
      <c r="V10" s="38">
        <f t="shared" si="7"/>
        <v>0</v>
      </c>
      <c r="W10" s="43"/>
      <c r="X10" s="38">
        <f t="shared" si="8"/>
        <v>0</v>
      </c>
      <c r="Y10" s="39"/>
      <c r="Z10" s="38">
        <f t="shared" si="9"/>
        <v>0</v>
      </c>
      <c r="AA10" s="39"/>
      <c r="AB10" s="38">
        <f t="shared" si="10"/>
        <v>0</v>
      </c>
      <c r="AC10" s="39"/>
      <c r="AD10" s="38">
        <f t="shared" si="11"/>
        <v>0</v>
      </c>
      <c r="AE10" s="37"/>
      <c r="AF10" s="38">
        <f t="shared" si="12"/>
        <v>0</v>
      </c>
      <c r="AG10" s="39"/>
      <c r="AH10" s="38">
        <f t="shared" si="13"/>
        <v>0</v>
      </c>
      <c r="AI10" s="37"/>
      <c r="AJ10" s="38">
        <f t="shared" si="14"/>
        <v>0</v>
      </c>
    </row>
    <row r="11" spans="1:36" ht="12.75" customHeight="1">
      <c r="A11" s="10"/>
      <c r="B11" s="41" t="s">
        <v>35</v>
      </c>
      <c r="C11" s="42" t="s">
        <v>34</v>
      </c>
      <c r="D11" s="14">
        <v>3.5</v>
      </c>
      <c r="E11" s="35">
        <f t="shared" si="15"/>
        <v>0</v>
      </c>
      <c r="F11" s="36">
        <f t="shared" si="16"/>
        <v>0</v>
      </c>
      <c r="G11" s="37"/>
      <c r="H11" s="38">
        <f t="shared" si="0"/>
        <v>0</v>
      </c>
      <c r="I11" s="39"/>
      <c r="J11" s="38">
        <f t="shared" si="1"/>
        <v>0</v>
      </c>
      <c r="K11" s="37">
        <v>0</v>
      </c>
      <c r="L11" s="38">
        <f t="shared" si="2"/>
        <v>0</v>
      </c>
      <c r="M11" s="39"/>
      <c r="N11" s="38">
        <f t="shared" si="3"/>
        <v>0</v>
      </c>
      <c r="O11" s="37">
        <v>0</v>
      </c>
      <c r="P11" s="38">
        <f t="shared" si="4"/>
        <v>0</v>
      </c>
      <c r="Q11" s="39">
        <v>0</v>
      </c>
      <c r="R11" s="38">
        <f t="shared" si="5"/>
        <v>0</v>
      </c>
      <c r="S11" s="37">
        <v>0</v>
      </c>
      <c r="T11" s="38">
        <f t="shared" si="6"/>
        <v>0</v>
      </c>
      <c r="U11" s="39">
        <v>0</v>
      </c>
      <c r="V11" s="38">
        <f t="shared" si="7"/>
        <v>0</v>
      </c>
      <c r="W11" s="37">
        <v>0</v>
      </c>
      <c r="X11" s="38">
        <f t="shared" si="8"/>
        <v>0</v>
      </c>
      <c r="Y11" s="39">
        <v>0</v>
      </c>
      <c r="Z11" s="38">
        <f t="shared" si="9"/>
        <v>0</v>
      </c>
      <c r="AA11" s="39">
        <v>0</v>
      </c>
      <c r="AB11" s="38">
        <f t="shared" si="10"/>
        <v>0</v>
      </c>
      <c r="AC11" s="39">
        <v>0</v>
      </c>
      <c r="AD11" s="38">
        <f t="shared" si="11"/>
        <v>0</v>
      </c>
      <c r="AE11" s="43"/>
      <c r="AF11" s="38">
        <f t="shared" si="12"/>
        <v>0</v>
      </c>
      <c r="AG11" s="39">
        <v>0</v>
      </c>
      <c r="AH11" s="38">
        <f t="shared" si="13"/>
        <v>0</v>
      </c>
      <c r="AI11" s="37">
        <v>0</v>
      </c>
      <c r="AJ11" s="38">
        <f t="shared" si="14"/>
        <v>0</v>
      </c>
    </row>
    <row r="12" spans="1:36" ht="12.75" customHeight="1">
      <c r="A12" s="10" t="s">
        <v>36</v>
      </c>
      <c r="B12" s="6" t="s">
        <v>37</v>
      </c>
      <c r="C12" s="14" t="s">
        <v>38</v>
      </c>
      <c r="D12" s="14">
        <v>1.5</v>
      </c>
      <c r="E12" s="35">
        <f t="shared" si="15"/>
        <v>0</v>
      </c>
      <c r="F12" s="36">
        <f t="shared" si="16"/>
        <v>0</v>
      </c>
      <c r="G12" s="37"/>
      <c r="H12" s="38">
        <f t="shared" si="0"/>
        <v>0</v>
      </c>
      <c r="I12" s="39"/>
      <c r="J12" s="38">
        <f t="shared" si="1"/>
        <v>0</v>
      </c>
      <c r="K12" s="37"/>
      <c r="L12" s="38">
        <f t="shared" si="2"/>
        <v>0</v>
      </c>
      <c r="M12" s="39"/>
      <c r="N12" s="38">
        <f t="shared" si="3"/>
        <v>0</v>
      </c>
      <c r="O12" s="43"/>
      <c r="P12" s="38">
        <f t="shared" si="4"/>
        <v>0</v>
      </c>
      <c r="Q12" s="39"/>
      <c r="R12" s="38">
        <f t="shared" si="5"/>
        <v>0</v>
      </c>
      <c r="S12" s="37"/>
      <c r="T12" s="38">
        <f t="shared" si="6"/>
        <v>0</v>
      </c>
      <c r="U12" s="39"/>
      <c r="V12" s="38">
        <f t="shared" si="7"/>
        <v>0</v>
      </c>
      <c r="W12" s="37"/>
      <c r="X12" s="38">
        <f t="shared" si="8"/>
        <v>0</v>
      </c>
      <c r="Y12" s="39"/>
      <c r="Z12" s="38">
        <f t="shared" si="9"/>
        <v>0</v>
      </c>
      <c r="AA12" s="39"/>
      <c r="AB12" s="38">
        <f t="shared" si="10"/>
        <v>0</v>
      </c>
      <c r="AC12" s="40"/>
      <c r="AD12" s="38">
        <f t="shared" si="11"/>
        <v>0</v>
      </c>
      <c r="AE12" s="37"/>
      <c r="AF12" s="38">
        <f t="shared" si="12"/>
        <v>0</v>
      </c>
      <c r="AG12" s="39"/>
      <c r="AH12" s="38">
        <f t="shared" si="13"/>
        <v>0</v>
      </c>
      <c r="AI12" s="37"/>
      <c r="AJ12" s="38">
        <f t="shared" si="14"/>
        <v>0</v>
      </c>
    </row>
    <row r="13" spans="1:36" ht="12.75" customHeight="1">
      <c r="A13" s="10"/>
      <c r="B13" s="6"/>
      <c r="C13" s="14" t="s">
        <v>39</v>
      </c>
      <c r="D13" s="14">
        <v>4.5</v>
      </c>
      <c r="E13" s="35">
        <f t="shared" si="15"/>
        <v>0</v>
      </c>
      <c r="F13" s="36">
        <f t="shared" si="16"/>
        <v>0</v>
      </c>
      <c r="G13" s="37"/>
      <c r="H13" s="38">
        <f t="shared" si="0"/>
        <v>0</v>
      </c>
      <c r="I13" s="39"/>
      <c r="J13" s="38">
        <f t="shared" si="1"/>
        <v>0</v>
      </c>
      <c r="K13" s="37"/>
      <c r="L13" s="38">
        <f t="shared" si="2"/>
        <v>0</v>
      </c>
      <c r="M13" s="39"/>
      <c r="N13" s="38">
        <f t="shared" si="3"/>
        <v>0</v>
      </c>
      <c r="O13" s="37"/>
      <c r="P13" s="38">
        <f t="shared" si="4"/>
        <v>0</v>
      </c>
      <c r="Q13" s="39"/>
      <c r="R13" s="38">
        <f t="shared" si="5"/>
        <v>0</v>
      </c>
      <c r="S13" s="37"/>
      <c r="T13" s="38">
        <f t="shared" si="6"/>
        <v>0</v>
      </c>
      <c r="U13" s="39"/>
      <c r="V13" s="38">
        <f t="shared" si="7"/>
        <v>0</v>
      </c>
      <c r="W13" s="37"/>
      <c r="X13" s="38">
        <f t="shared" si="8"/>
        <v>0</v>
      </c>
      <c r="Y13" s="39"/>
      <c r="Z13" s="38">
        <f t="shared" si="9"/>
        <v>0</v>
      </c>
      <c r="AA13" s="39"/>
      <c r="AB13" s="38">
        <f t="shared" si="10"/>
        <v>0</v>
      </c>
      <c r="AC13" s="39"/>
      <c r="AD13" s="38">
        <f t="shared" si="11"/>
        <v>0</v>
      </c>
      <c r="AE13" s="37"/>
      <c r="AF13" s="38">
        <f t="shared" si="12"/>
        <v>0</v>
      </c>
      <c r="AG13" s="39"/>
      <c r="AH13" s="38">
        <f t="shared" si="13"/>
        <v>0</v>
      </c>
      <c r="AI13" s="37"/>
      <c r="AJ13" s="38">
        <f t="shared" si="14"/>
        <v>0</v>
      </c>
    </row>
    <row r="14" spans="1:36" ht="12.75" customHeight="1">
      <c r="A14" s="10"/>
      <c r="B14" s="6"/>
      <c r="C14" s="14" t="s">
        <v>40</v>
      </c>
      <c r="D14" s="14">
        <v>8.5</v>
      </c>
      <c r="E14" s="35">
        <f t="shared" si="15"/>
        <v>0</v>
      </c>
      <c r="F14" s="36">
        <f t="shared" si="16"/>
        <v>0</v>
      </c>
      <c r="G14" s="37"/>
      <c r="H14" s="38">
        <f t="shared" si="0"/>
        <v>0</v>
      </c>
      <c r="I14" s="39"/>
      <c r="J14" s="38">
        <f t="shared" si="1"/>
        <v>0</v>
      </c>
      <c r="K14" s="37"/>
      <c r="L14" s="38">
        <f t="shared" si="2"/>
        <v>0</v>
      </c>
      <c r="M14" s="39"/>
      <c r="N14" s="38">
        <f t="shared" si="3"/>
        <v>0</v>
      </c>
      <c r="O14" s="37"/>
      <c r="P14" s="38">
        <f t="shared" si="4"/>
        <v>0</v>
      </c>
      <c r="Q14" s="39"/>
      <c r="R14" s="38">
        <f t="shared" si="5"/>
        <v>0</v>
      </c>
      <c r="S14" s="37"/>
      <c r="T14" s="38">
        <f t="shared" si="6"/>
        <v>0</v>
      </c>
      <c r="U14" s="39"/>
      <c r="V14" s="38">
        <f t="shared" si="7"/>
        <v>0</v>
      </c>
      <c r="W14" s="37"/>
      <c r="X14" s="38">
        <f t="shared" si="8"/>
        <v>0</v>
      </c>
      <c r="Y14" s="39"/>
      <c r="Z14" s="38">
        <f t="shared" si="9"/>
        <v>0</v>
      </c>
      <c r="AA14" s="39"/>
      <c r="AB14" s="38">
        <f t="shared" si="10"/>
        <v>0</v>
      </c>
      <c r="AC14" s="39"/>
      <c r="AD14" s="38">
        <f t="shared" si="11"/>
        <v>0</v>
      </c>
      <c r="AE14" s="37"/>
      <c r="AF14" s="38">
        <f t="shared" si="12"/>
        <v>0</v>
      </c>
      <c r="AG14" s="39"/>
      <c r="AH14" s="38">
        <f t="shared" si="13"/>
        <v>0</v>
      </c>
      <c r="AI14" s="37"/>
      <c r="AJ14" s="38">
        <f t="shared" si="14"/>
        <v>0</v>
      </c>
    </row>
    <row r="15" spans="1:36" ht="12.75" customHeight="1">
      <c r="A15" s="10" t="s">
        <v>41</v>
      </c>
      <c r="B15" s="44" t="s">
        <v>42</v>
      </c>
      <c r="C15" s="14" t="s">
        <v>43</v>
      </c>
      <c r="D15" s="14">
        <v>4.5</v>
      </c>
      <c r="E15" s="35">
        <f t="shared" si="15"/>
        <v>0</v>
      </c>
      <c r="F15" s="36">
        <f t="shared" si="16"/>
        <v>0</v>
      </c>
      <c r="G15" s="37"/>
      <c r="H15" s="38">
        <f t="shared" si="0"/>
        <v>0</v>
      </c>
      <c r="I15" s="39"/>
      <c r="J15" s="38">
        <f t="shared" si="1"/>
        <v>0</v>
      </c>
      <c r="K15" s="37"/>
      <c r="L15" s="38">
        <f t="shared" si="2"/>
        <v>0</v>
      </c>
      <c r="M15" s="39"/>
      <c r="N15" s="38">
        <f t="shared" si="3"/>
        <v>0</v>
      </c>
      <c r="O15" s="37"/>
      <c r="P15" s="38">
        <f t="shared" si="4"/>
        <v>0</v>
      </c>
      <c r="Q15" s="39"/>
      <c r="R15" s="38">
        <f t="shared" si="5"/>
        <v>0</v>
      </c>
      <c r="S15" s="37"/>
      <c r="T15" s="38">
        <f t="shared" si="6"/>
        <v>0</v>
      </c>
      <c r="U15" s="39"/>
      <c r="V15" s="38">
        <f t="shared" si="7"/>
        <v>0</v>
      </c>
      <c r="W15" s="37"/>
      <c r="X15" s="38">
        <f t="shared" si="8"/>
        <v>0</v>
      </c>
      <c r="Y15" s="39"/>
      <c r="Z15" s="38">
        <f t="shared" si="9"/>
        <v>0</v>
      </c>
      <c r="AA15" s="39"/>
      <c r="AB15" s="38">
        <f t="shared" si="10"/>
        <v>0</v>
      </c>
      <c r="AC15" s="39"/>
      <c r="AD15" s="38">
        <f t="shared" si="11"/>
        <v>0</v>
      </c>
      <c r="AE15" s="37"/>
      <c r="AF15" s="38">
        <f t="shared" si="12"/>
        <v>0</v>
      </c>
      <c r="AG15" s="39"/>
      <c r="AH15" s="38">
        <f t="shared" si="13"/>
        <v>0</v>
      </c>
      <c r="AI15" s="37"/>
      <c r="AJ15" s="38">
        <f t="shared" si="14"/>
        <v>0</v>
      </c>
    </row>
    <row r="16" spans="1:36" ht="12.75" customHeight="1">
      <c r="A16" s="10"/>
      <c r="B16" s="44" t="s">
        <v>44</v>
      </c>
      <c r="C16" s="14" t="s">
        <v>45</v>
      </c>
      <c r="D16" s="14">
        <v>6</v>
      </c>
      <c r="E16" s="35">
        <f t="shared" si="15"/>
        <v>0</v>
      </c>
      <c r="F16" s="36">
        <f t="shared" si="16"/>
        <v>0</v>
      </c>
      <c r="G16" s="45"/>
      <c r="H16" s="38">
        <f t="shared" si="0"/>
        <v>0</v>
      </c>
      <c r="I16" s="46"/>
      <c r="J16" s="38">
        <f t="shared" si="1"/>
        <v>0</v>
      </c>
      <c r="K16" s="45"/>
      <c r="L16" s="38">
        <f t="shared" si="2"/>
        <v>0</v>
      </c>
      <c r="M16" s="46"/>
      <c r="N16" s="38">
        <f t="shared" si="3"/>
        <v>0</v>
      </c>
      <c r="O16" s="45"/>
      <c r="P16" s="38">
        <f t="shared" si="4"/>
        <v>0</v>
      </c>
      <c r="Q16" s="46"/>
      <c r="R16" s="38">
        <f t="shared" si="5"/>
        <v>0</v>
      </c>
      <c r="S16" s="45"/>
      <c r="T16" s="38">
        <f t="shared" si="6"/>
        <v>0</v>
      </c>
      <c r="U16" s="46"/>
      <c r="V16" s="38">
        <f t="shared" si="7"/>
        <v>0</v>
      </c>
      <c r="W16" s="45"/>
      <c r="X16" s="38">
        <f t="shared" si="8"/>
        <v>0</v>
      </c>
      <c r="Y16" s="46"/>
      <c r="Z16" s="38">
        <f t="shared" si="9"/>
        <v>0</v>
      </c>
      <c r="AA16" s="46"/>
      <c r="AB16" s="38">
        <f t="shared" si="10"/>
        <v>0</v>
      </c>
      <c r="AC16" s="46"/>
      <c r="AD16" s="38">
        <f t="shared" si="11"/>
        <v>0</v>
      </c>
      <c r="AE16" s="45"/>
      <c r="AF16" s="38">
        <f t="shared" si="12"/>
        <v>0</v>
      </c>
      <c r="AG16" s="46"/>
      <c r="AH16" s="38">
        <f t="shared" si="13"/>
        <v>0</v>
      </c>
      <c r="AI16" s="45"/>
      <c r="AJ16" s="38">
        <f t="shared" si="14"/>
        <v>0</v>
      </c>
    </row>
    <row r="17" spans="1:36" ht="12.75" customHeight="1">
      <c r="A17" s="10"/>
      <c r="B17" s="44" t="s">
        <v>46</v>
      </c>
      <c r="C17" s="14" t="s">
        <v>47</v>
      </c>
      <c r="D17" s="14">
        <v>3.5</v>
      </c>
      <c r="E17" s="35">
        <f t="shared" si="15"/>
        <v>0</v>
      </c>
      <c r="F17" s="36">
        <f t="shared" si="16"/>
        <v>0</v>
      </c>
      <c r="G17" s="45"/>
      <c r="H17" s="38">
        <f t="shared" si="0"/>
        <v>0</v>
      </c>
      <c r="I17" s="46"/>
      <c r="J17" s="38">
        <f t="shared" si="1"/>
        <v>0</v>
      </c>
      <c r="K17" s="45"/>
      <c r="L17" s="38">
        <f t="shared" si="2"/>
        <v>0</v>
      </c>
      <c r="M17" s="46"/>
      <c r="N17" s="38">
        <f t="shared" si="3"/>
        <v>0</v>
      </c>
      <c r="O17" s="45"/>
      <c r="P17" s="38">
        <f t="shared" si="4"/>
        <v>0</v>
      </c>
      <c r="Q17" s="46"/>
      <c r="R17" s="38">
        <f t="shared" si="5"/>
        <v>0</v>
      </c>
      <c r="S17" s="45"/>
      <c r="T17" s="38">
        <f t="shared" si="6"/>
        <v>0</v>
      </c>
      <c r="U17" s="46"/>
      <c r="V17" s="38">
        <f t="shared" si="7"/>
        <v>0</v>
      </c>
      <c r="W17" s="45"/>
      <c r="X17" s="38">
        <f t="shared" si="8"/>
        <v>0</v>
      </c>
      <c r="Y17" s="46"/>
      <c r="Z17" s="38">
        <f t="shared" si="9"/>
        <v>0</v>
      </c>
      <c r="AA17" s="46"/>
      <c r="AB17" s="38">
        <f t="shared" si="10"/>
        <v>0</v>
      </c>
      <c r="AC17" s="46"/>
      <c r="AD17" s="38">
        <f t="shared" si="11"/>
        <v>0</v>
      </c>
      <c r="AE17" s="45"/>
      <c r="AF17" s="38">
        <f t="shared" si="12"/>
        <v>0</v>
      </c>
      <c r="AG17" s="46"/>
      <c r="AH17" s="38">
        <f t="shared" si="13"/>
        <v>0</v>
      </c>
      <c r="AI17" s="45"/>
      <c r="AJ17" s="38">
        <f t="shared" si="14"/>
        <v>0</v>
      </c>
    </row>
    <row r="18" spans="1:36" ht="12.75" customHeight="1">
      <c r="A18" s="10"/>
      <c r="B18" s="44" t="s">
        <v>48</v>
      </c>
      <c r="C18" s="14" t="s">
        <v>49</v>
      </c>
      <c r="D18" s="14">
        <v>5</v>
      </c>
      <c r="E18" s="35">
        <f t="shared" si="15"/>
        <v>0</v>
      </c>
      <c r="F18" s="36">
        <f t="shared" si="16"/>
        <v>0</v>
      </c>
      <c r="G18" s="45"/>
      <c r="H18" s="38">
        <f t="shared" si="0"/>
        <v>0</v>
      </c>
      <c r="I18" s="46"/>
      <c r="J18" s="38">
        <f t="shared" si="1"/>
        <v>0</v>
      </c>
      <c r="K18" s="45"/>
      <c r="L18" s="38">
        <f t="shared" si="2"/>
        <v>0</v>
      </c>
      <c r="M18" s="46"/>
      <c r="N18" s="38">
        <f t="shared" si="3"/>
        <v>0</v>
      </c>
      <c r="O18" s="45"/>
      <c r="P18" s="38">
        <f t="shared" si="4"/>
        <v>0</v>
      </c>
      <c r="Q18" s="46"/>
      <c r="R18" s="38">
        <f t="shared" si="5"/>
        <v>0</v>
      </c>
      <c r="S18" s="45"/>
      <c r="T18" s="38">
        <f t="shared" si="6"/>
        <v>0</v>
      </c>
      <c r="U18" s="46"/>
      <c r="V18" s="38">
        <f t="shared" si="7"/>
        <v>0</v>
      </c>
      <c r="W18" s="45"/>
      <c r="X18" s="38">
        <f t="shared" si="8"/>
        <v>0</v>
      </c>
      <c r="Y18" s="46"/>
      <c r="Z18" s="38">
        <f t="shared" si="9"/>
        <v>0</v>
      </c>
      <c r="AA18" s="46"/>
      <c r="AB18" s="38">
        <f t="shared" si="10"/>
        <v>0</v>
      </c>
      <c r="AC18" s="46"/>
      <c r="AD18" s="38">
        <f t="shared" si="11"/>
        <v>0</v>
      </c>
      <c r="AE18" s="45"/>
      <c r="AF18" s="38">
        <f t="shared" si="12"/>
        <v>0</v>
      </c>
      <c r="AG18" s="46"/>
      <c r="AH18" s="38">
        <f t="shared" si="13"/>
        <v>0</v>
      </c>
      <c r="AI18" s="45"/>
      <c r="AJ18" s="38">
        <f t="shared" si="14"/>
        <v>0</v>
      </c>
    </row>
    <row r="19" spans="1:36" ht="12.75" customHeight="1">
      <c r="A19" s="7" t="s">
        <v>50</v>
      </c>
      <c r="B19" s="7"/>
      <c r="C19" s="30"/>
      <c r="D19" s="30"/>
      <c r="E19" s="30"/>
      <c r="F19" s="31"/>
      <c r="G19" s="32"/>
      <c r="H19" s="33">
        <f t="shared" si="0"/>
        <v>0</v>
      </c>
      <c r="I19" s="32"/>
      <c r="J19" s="33">
        <f t="shared" si="1"/>
        <v>0</v>
      </c>
      <c r="K19" s="32"/>
      <c r="L19" s="33">
        <f t="shared" si="2"/>
        <v>0</v>
      </c>
      <c r="M19" s="32"/>
      <c r="N19" s="33">
        <f t="shared" si="3"/>
        <v>0</v>
      </c>
      <c r="O19" s="32"/>
      <c r="P19" s="33">
        <f t="shared" si="4"/>
        <v>0</v>
      </c>
      <c r="Q19" s="32"/>
      <c r="R19" s="33">
        <f t="shared" si="5"/>
        <v>0</v>
      </c>
      <c r="S19" s="32"/>
      <c r="T19" s="33">
        <f t="shared" si="6"/>
        <v>0</v>
      </c>
      <c r="U19" s="32"/>
      <c r="V19" s="33">
        <f t="shared" si="7"/>
        <v>0</v>
      </c>
      <c r="W19" s="32"/>
      <c r="X19" s="33">
        <f t="shared" si="8"/>
        <v>0</v>
      </c>
      <c r="Y19" s="32"/>
      <c r="Z19" s="33">
        <f t="shared" si="9"/>
        <v>0</v>
      </c>
      <c r="AA19" s="32"/>
      <c r="AB19" s="33">
        <f t="shared" si="10"/>
        <v>0</v>
      </c>
      <c r="AC19" s="32"/>
      <c r="AD19" s="33">
        <f t="shared" si="11"/>
        <v>0</v>
      </c>
      <c r="AE19" s="32"/>
      <c r="AF19" s="33">
        <f t="shared" si="12"/>
        <v>0</v>
      </c>
      <c r="AG19" s="32"/>
      <c r="AH19" s="33">
        <f t="shared" si="13"/>
        <v>0</v>
      </c>
      <c r="AI19" s="32"/>
      <c r="AJ19" s="33">
        <f t="shared" si="14"/>
        <v>0</v>
      </c>
    </row>
    <row r="20" spans="1:36" ht="12.75" customHeight="1">
      <c r="A20" s="5" t="s">
        <v>25</v>
      </c>
      <c r="B20" s="48" t="s">
        <v>51</v>
      </c>
      <c r="C20" s="14" t="s">
        <v>32</v>
      </c>
      <c r="D20" s="14">
        <v>3.5</v>
      </c>
      <c r="E20" s="35">
        <f t="shared" ref="E20:E31" si="17">+G20+I20+K20+M20+O20+Q20+S20+U20+W20+Y20+AA20+AC20+AE20+AG20+AI20</f>
        <v>0</v>
      </c>
      <c r="F20" s="36">
        <f t="shared" ref="F20:F31" si="18">E20*D20</f>
        <v>0</v>
      </c>
      <c r="G20" s="43"/>
      <c r="H20" s="38">
        <f t="shared" si="0"/>
        <v>0</v>
      </c>
      <c r="I20" s="40"/>
      <c r="J20" s="38">
        <f t="shared" si="1"/>
        <v>0</v>
      </c>
      <c r="K20" s="43"/>
      <c r="L20" s="38">
        <f t="shared" si="2"/>
        <v>0</v>
      </c>
      <c r="M20" s="40"/>
      <c r="N20" s="38">
        <f t="shared" si="3"/>
        <v>0</v>
      </c>
      <c r="O20" s="43"/>
      <c r="P20" s="38">
        <f t="shared" si="4"/>
        <v>0</v>
      </c>
      <c r="Q20" s="40"/>
      <c r="R20" s="38">
        <f t="shared" si="5"/>
        <v>0</v>
      </c>
      <c r="S20" s="43"/>
      <c r="T20" s="38">
        <f t="shared" si="6"/>
        <v>0</v>
      </c>
      <c r="U20" s="39"/>
      <c r="V20" s="38">
        <f t="shared" si="7"/>
        <v>0</v>
      </c>
      <c r="W20" s="43"/>
      <c r="X20" s="38">
        <f t="shared" si="8"/>
        <v>0</v>
      </c>
      <c r="Y20" s="40"/>
      <c r="Z20" s="38">
        <f t="shared" si="9"/>
        <v>0</v>
      </c>
      <c r="AA20" s="40"/>
      <c r="AB20" s="38">
        <f t="shared" si="10"/>
        <v>0</v>
      </c>
      <c r="AC20" s="40"/>
      <c r="AD20" s="38">
        <f t="shared" si="11"/>
        <v>0</v>
      </c>
      <c r="AE20" s="43"/>
      <c r="AF20" s="38">
        <f t="shared" si="12"/>
        <v>0</v>
      </c>
      <c r="AG20" s="40"/>
      <c r="AH20" s="38">
        <f t="shared" si="13"/>
        <v>0</v>
      </c>
      <c r="AI20" s="49"/>
      <c r="AJ20" s="38">
        <f t="shared" si="14"/>
        <v>0</v>
      </c>
    </row>
    <row r="21" spans="1:36" ht="12.75" customHeight="1">
      <c r="A21" s="5"/>
      <c r="B21" s="48" t="s">
        <v>52</v>
      </c>
      <c r="C21" s="14" t="s">
        <v>32</v>
      </c>
      <c r="D21" s="14">
        <v>3.5</v>
      </c>
      <c r="E21" s="35">
        <f t="shared" si="17"/>
        <v>0</v>
      </c>
      <c r="F21" s="36">
        <f t="shared" si="18"/>
        <v>0</v>
      </c>
      <c r="G21" s="43"/>
      <c r="H21" s="38">
        <f t="shared" si="0"/>
        <v>0</v>
      </c>
      <c r="I21" s="40"/>
      <c r="J21" s="38">
        <f t="shared" si="1"/>
        <v>0</v>
      </c>
      <c r="K21" s="43"/>
      <c r="L21" s="38">
        <f t="shared" si="2"/>
        <v>0</v>
      </c>
      <c r="M21" s="40"/>
      <c r="N21" s="38">
        <f t="shared" si="3"/>
        <v>0</v>
      </c>
      <c r="O21" s="43"/>
      <c r="P21" s="38">
        <f t="shared" si="4"/>
        <v>0</v>
      </c>
      <c r="Q21" s="39"/>
      <c r="R21" s="38">
        <f t="shared" si="5"/>
        <v>0</v>
      </c>
      <c r="S21" s="43"/>
      <c r="T21" s="38">
        <f t="shared" si="6"/>
        <v>0</v>
      </c>
      <c r="U21" s="40"/>
      <c r="V21" s="38">
        <f t="shared" si="7"/>
        <v>0</v>
      </c>
      <c r="W21" s="43"/>
      <c r="X21" s="38">
        <f t="shared" si="8"/>
        <v>0</v>
      </c>
      <c r="Y21" s="40"/>
      <c r="Z21" s="38">
        <f t="shared" si="9"/>
        <v>0</v>
      </c>
      <c r="AA21" s="40"/>
      <c r="AB21" s="38">
        <f t="shared" si="10"/>
        <v>0</v>
      </c>
      <c r="AC21" s="40"/>
      <c r="AD21" s="38">
        <f t="shared" si="11"/>
        <v>0</v>
      </c>
      <c r="AE21" s="43"/>
      <c r="AF21" s="38">
        <f t="shared" si="12"/>
        <v>0</v>
      </c>
      <c r="AG21" s="40"/>
      <c r="AH21" s="38">
        <f t="shared" si="13"/>
        <v>0</v>
      </c>
      <c r="AI21" s="43"/>
      <c r="AJ21" s="38">
        <f t="shared" si="14"/>
        <v>0</v>
      </c>
    </row>
    <row r="22" spans="1:36" ht="12.75" customHeight="1">
      <c r="A22" s="5"/>
      <c r="B22" s="48" t="s">
        <v>53</v>
      </c>
      <c r="C22" s="14" t="s">
        <v>32</v>
      </c>
      <c r="D22" s="14">
        <v>3.5</v>
      </c>
      <c r="E22" s="35">
        <f t="shared" si="17"/>
        <v>0</v>
      </c>
      <c r="F22" s="36">
        <f t="shared" si="18"/>
        <v>0</v>
      </c>
      <c r="G22" s="43"/>
      <c r="H22" s="38">
        <f t="shared" si="0"/>
        <v>0</v>
      </c>
      <c r="I22" s="40"/>
      <c r="J22" s="38">
        <f t="shared" si="1"/>
        <v>0</v>
      </c>
      <c r="K22" s="43"/>
      <c r="L22" s="38">
        <f t="shared" si="2"/>
        <v>0</v>
      </c>
      <c r="M22" s="40"/>
      <c r="N22" s="38">
        <f t="shared" si="3"/>
        <v>0</v>
      </c>
      <c r="O22" s="43"/>
      <c r="P22" s="38">
        <f t="shared" si="4"/>
        <v>0</v>
      </c>
      <c r="Q22" s="39"/>
      <c r="R22" s="38">
        <f t="shared" si="5"/>
        <v>0</v>
      </c>
      <c r="S22" s="43"/>
      <c r="T22" s="38">
        <f t="shared" si="6"/>
        <v>0</v>
      </c>
      <c r="U22" s="40"/>
      <c r="V22" s="38">
        <f t="shared" si="7"/>
        <v>0</v>
      </c>
      <c r="W22" s="43"/>
      <c r="X22" s="38">
        <f t="shared" si="8"/>
        <v>0</v>
      </c>
      <c r="Y22" s="40"/>
      <c r="Z22" s="38">
        <f t="shared" si="9"/>
        <v>0</v>
      </c>
      <c r="AA22" s="40"/>
      <c r="AB22" s="38">
        <f t="shared" si="10"/>
        <v>0</v>
      </c>
      <c r="AC22" s="40"/>
      <c r="AD22" s="38">
        <f t="shared" si="11"/>
        <v>0</v>
      </c>
      <c r="AE22" s="43"/>
      <c r="AF22" s="38">
        <f t="shared" si="12"/>
        <v>0</v>
      </c>
      <c r="AG22" s="40"/>
      <c r="AH22" s="38">
        <f t="shared" si="13"/>
        <v>0</v>
      </c>
      <c r="AI22" s="43"/>
      <c r="AJ22" s="38">
        <f t="shared" si="14"/>
        <v>0</v>
      </c>
    </row>
    <row r="23" spans="1:36" ht="12.75" customHeight="1">
      <c r="A23" s="5"/>
      <c r="B23" s="48" t="s">
        <v>54</v>
      </c>
      <c r="C23" s="14" t="s">
        <v>32</v>
      </c>
      <c r="D23" s="14">
        <v>3.5</v>
      </c>
      <c r="E23" s="35">
        <f t="shared" si="17"/>
        <v>0</v>
      </c>
      <c r="F23" s="36">
        <f t="shared" si="18"/>
        <v>0</v>
      </c>
      <c r="G23" s="43"/>
      <c r="H23" s="38">
        <f t="shared" si="0"/>
        <v>0</v>
      </c>
      <c r="I23" s="40"/>
      <c r="J23" s="38">
        <f t="shared" si="1"/>
        <v>0</v>
      </c>
      <c r="K23" s="43"/>
      <c r="L23" s="38">
        <f t="shared" si="2"/>
        <v>0</v>
      </c>
      <c r="M23" s="40"/>
      <c r="N23" s="38">
        <f t="shared" si="3"/>
        <v>0</v>
      </c>
      <c r="O23" s="43"/>
      <c r="P23" s="38">
        <f t="shared" si="4"/>
        <v>0</v>
      </c>
      <c r="Q23" s="40"/>
      <c r="R23" s="38">
        <f t="shared" si="5"/>
        <v>0</v>
      </c>
      <c r="S23" s="43"/>
      <c r="T23" s="38">
        <f t="shared" si="6"/>
        <v>0</v>
      </c>
      <c r="U23" s="40"/>
      <c r="V23" s="38">
        <f t="shared" si="7"/>
        <v>0</v>
      </c>
      <c r="W23" s="43"/>
      <c r="X23" s="38">
        <f t="shared" si="8"/>
        <v>0</v>
      </c>
      <c r="Y23" s="40"/>
      <c r="Z23" s="38">
        <f t="shared" si="9"/>
        <v>0</v>
      </c>
      <c r="AA23" s="40"/>
      <c r="AB23" s="38">
        <f t="shared" si="10"/>
        <v>0</v>
      </c>
      <c r="AC23" s="40"/>
      <c r="AD23" s="38">
        <f t="shared" si="11"/>
        <v>0</v>
      </c>
      <c r="AE23" s="43"/>
      <c r="AF23" s="38">
        <f t="shared" si="12"/>
        <v>0</v>
      </c>
      <c r="AG23" s="40"/>
      <c r="AH23" s="38">
        <f t="shared" si="13"/>
        <v>0</v>
      </c>
      <c r="AI23" s="43"/>
      <c r="AJ23" s="38">
        <f t="shared" si="14"/>
        <v>0</v>
      </c>
    </row>
    <row r="24" spans="1:36" ht="12.75" customHeight="1">
      <c r="A24" s="5"/>
      <c r="B24" s="48" t="s">
        <v>55</v>
      </c>
      <c r="C24" s="14" t="s">
        <v>32</v>
      </c>
      <c r="D24" s="14">
        <v>3.5</v>
      </c>
      <c r="E24" s="35">
        <f t="shared" si="17"/>
        <v>0</v>
      </c>
      <c r="F24" s="36">
        <f t="shared" si="18"/>
        <v>0</v>
      </c>
      <c r="G24" s="43"/>
      <c r="H24" s="38">
        <f t="shared" si="0"/>
        <v>0</v>
      </c>
      <c r="I24" s="40"/>
      <c r="J24" s="38">
        <f t="shared" si="1"/>
        <v>0</v>
      </c>
      <c r="K24" s="43"/>
      <c r="L24" s="38">
        <f t="shared" si="2"/>
        <v>0</v>
      </c>
      <c r="M24" s="40"/>
      <c r="N24" s="38">
        <f t="shared" si="3"/>
        <v>0</v>
      </c>
      <c r="O24" s="43"/>
      <c r="P24" s="38">
        <f t="shared" si="4"/>
        <v>0</v>
      </c>
      <c r="Q24" s="40"/>
      <c r="R24" s="38">
        <f t="shared" si="5"/>
        <v>0</v>
      </c>
      <c r="S24" s="43"/>
      <c r="T24" s="38">
        <f t="shared" si="6"/>
        <v>0</v>
      </c>
      <c r="U24" s="40"/>
      <c r="V24" s="38">
        <f t="shared" si="7"/>
        <v>0</v>
      </c>
      <c r="W24" s="43"/>
      <c r="X24" s="38">
        <f t="shared" si="8"/>
        <v>0</v>
      </c>
      <c r="Y24" s="39"/>
      <c r="Z24" s="38">
        <f t="shared" si="9"/>
        <v>0</v>
      </c>
      <c r="AA24" s="40"/>
      <c r="AB24" s="38">
        <f t="shared" si="10"/>
        <v>0</v>
      </c>
      <c r="AC24" s="40"/>
      <c r="AD24" s="38">
        <f t="shared" si="11"/>
        <v>0</v>
      </c>
      <c r="AE24" s="43"/>
      <c r="AF24" s="38">
        <f t="shared" si="12"/>
        <v>0</v>
      </c>
      <c r="AG24" s="40"/>
      <c r="AH24" s="38">
        <f t="shared" si="13"/>
        <v>0</v>
      </c>
      <c r="AI24" s="43"/>
      <c r="AJ24" s="38">
        <f t="shared" si="14"/>
        <v>0</v>
      </c>
    </row>
    <row r="25" spans="1:36" ht="12.75" customHeight="1">
      <c r="A25" s="5"/>
      <c r="B25" s="48" t="s">
        <v>56</v>
      </c>
      <c r="C25" s="14" t="s">
        <v>32</v>
      </c>
      <c r="D25" s="14">
        <v>3.5</v>
      </c>
      <c r="E25" s="35">
        <f t="shared" si="17"/>
        <v>0</v>
      </c>
      <c r="F25" s="36">
        <f t="shared" si="18"/>
        <v>0</v>
      </c>
      <c r="G25" s="43"/>
      <c r="H25" s="38">
        <f t="shared" si="0"/>
        <v>0</v>
      </c>
      <c r="I25" s="40"/>
      <c r="J25" s="38">
        <f t="shared" si="1"/>
        <v>0</v>
      </c>
      <c r="K25" s="43"/>
      <c r="L25" s="38">
        <f t="shared" si="2"/>
        <v>0</v>
      </c>
      <c r="M25" s="40"/>
      <c r="N25" s="38">
        <f t="shared" si="3"/>
        <v>0</v>
      </c>
      <c r="O25" s="43"/>
      <c r="P25" s="38">
        <f t="shared" si="4"/>
        <v>0</v>
      </c>
      <c r="Q25" s="40"/>
      <c r="R25" s="38">
        <f t="shared" si="5"/>
        <v>0</v>
      </c>
      <c r="S25" s="43"/>
      <c r="T25" s="38">
        <f t="shared" si="6"/>
        <v>0</v>
      </c>
      <c r="U25" s="40"/>
      <c r="V25" s="38">
        <f t="shared" si="7"/>
        <v>0</v>
      </c>
      <c r="W25" s="43"/>
      <c r="X25" s="38">
        <f t="shared" si="8"/>
        <v>0</v>
      </c>
      <c r="Y25" s="39"/>
      <c r="Z25" s="38">
        <f t="shared" si="9"/>
        <v>0</v>
      </c>
      <c r="AA25" s="40"/>
      <c r="AB25" s="38">
        <f t="shared" si="10"/>
        <v>0</v>
      </c>
      <c r="AC25" s="40"/>
      <c r="AD25" s="38">
        <f t="shared" si="11"/>
        <v>0</v>
      </c>
      <c r="AE25" s="43"/>
      <c r="AF25" s="38">
        <f t="shared" si="12"/>
        <v>0</v>
      </c>
      <c r="AG25" s="40"/>
      <c r="AH25" s="38">
        <f t="shared" si="13"/>
        <v>0</v>
      </c>
      <c r="AI25" s="43"/>
      <c r="AJ25" s="38">
        <f t="shared" si="14"/>
        <v>0</v>
      </c>
    </row>
    <row r="26" spans="1:36" ht="12.75" customHeight="1">
      <c r="A26" s="5"/>
      <c r="B26" s="48" t="s">
        <v>57</v>
      </c>
      <c r="C26" s="14" t="s">
        <v>58</v>
      </c>
      <c r="D26" s="14">
        <v>3</v>
      </c>
      <c r="E26" s="35">
        <f t="shared" si="17"/>
        <v>0</v>
      </c>
      <c r="F26" s="36">
        <f t="shared" si="18"/>
        <v>0</v>
      </c>
      <c r="G26" s="43"/>
      <c r="H26" s="38">
        <v>0</v>
      </c>
      <c r="I26" s="40"/>
      <c r="J26" s="38">
        <v>0</v>
      </c>
      <c r="K26" s="43"/>
      <c r="L26" s="38">
        <v>0</v>
      </c>
      <c r="M26" s="40"/>
      <c r="N26" s="38">
        <v>0</v>
      </c>
      <c r="O26" s="43"/>
      <c r="P26" s="38">
        <v>0</v>
      </c>
      <c r="Q26" s="40"/>
      <c r="R26" s="38">
        <v>0</v>
      </c>
      <c r="S26" s="43"/>
      <c r="T26" s="38">
        <f t="shared" si="6"/>
        <v>0</v>
      </c>
      <c r="U26" s="40"/>
      <c r="V26" s="38">
        <v>0</v>
      </c>
      <c r="W26" s="43"/>
      <c r="X26" s="38">
        <v>0</v>
      </c>
      <c r="Y26" s="40"/>
      <c r="Z26" s="38">
        <v>0</v>
      </c>
      <c r="AA26" s="40"/>
      <c r="AB26" s="38">
        <v>0</v>
      </c>
      <c r="AC26" s="40"/>
      <c r="AD26" s="38">
        <v>0</v>
      </c>
      <c r="AE26" s="43"/>
      <c r="AF26" s="38">
        <v>0</v>
      </c>
      <c r="AG26" s="40"/>
      <c r="AH26" s="38">
        <v>0</v>
      </c>
      <c r="AI26" s="43"/>
      <c r="AJ26" s="38">
        <v>0</v>
      </c>
    </row>
    <row r="27" spans="1:36" ht="12.75" customHeight="1">
      <c r="A27" s="5"/>
      <c r="B27" s="48" t="s">
        <v>59</v>
      </c>
      <c r="C27" s="14" t="s">
        <v>58</v>
      </c>
      <c r="D27" s="14">
        <v>3</v>
      </c>
      <c r="E27" s="35">
        <f t="shared" si="17"/>
        <v>0</v>
      </c>
      <c r="F27" s="36">
        <f t="shared" si="18"/>
        <v>0</v>
      </c>
      <c r="G27" s="43"/>
      <c r="H27" s="38">
        <v>0</v>
      </c>
      <c r="I27" s="40"/>
      <c r="J27" s="38">
        <v>0</v>
      </c>
      <c r="K27" s="43"/>
      <c r="L27" s="38">
        <v>0</v>
      </c>
      <c r="M27" s="40"/>
      <c r="N27" s="38">
        <v>0</v>
      </c>
      <c r="O27" s="43"/>
      <c r="P27" s="38">
        <v>0</v>
      </c>
      <c r="Q27" s="40"/>
      <c r="R27" s="38">
        <v>0</v>
      </c>
      <c r="S27" s="43"/>
      <c r="T27" s="38">
        <f t="shared" si="6"/>
        <v>0</v>
      </c>
      <c r="U27" s="40"/>
      <c r="V27" s="38">
        <v>0</v>
      </c>
      <c r="W27" s="43"/>
      <c r="X27" s="38">
        <v>0</v>
      </c>
      <c r="Y27" s="40"/>
      <c r="Z27" s="38">
        <v>0</v>
      </c>
      <c r="AA27" s="40"/>
      <c r="AB27" s="38">
        <v>0</v>
      </c>
      <c r="AC27" s="40"/>
      <c r="AD27" s="38">
        <v>0</v>
      </c>
      <c r="AE27" s="43"/>
      <c r="AF27" s="38">
        <v>0</v>
      </c>
      <c r="AG27" s="40"/>
      <c r="AH27" s="38">
        <v>0</v>
      </c>
      <c r="AI27" s="43"/>
      <c r="AJ27" s="38">
        <v>0</v>
      </c>
    </row>
    <row r="28" spans="1:36" ht="12.75" customHeight="1">
      <c r="A28" s="5"/>
      <c r="B28" s="48" t="s">
        <v>60</v>
      </c>
      <c r="C28" s="14" t="s">
        <v>58</v>
      </c>
      <c r="D28" s="14">
        <v>3</v>
      </c>
      <c r="E28" s="35">
        <f t="shared" si="17"/>
        <v>0</v>
      </c>
      <c r="F28" s="36">
        <f t="shared" si="18"/>
        <v>0</v>
      </c>
      <c r="G28" s="43"/>
      <c r="H28" s="38">
        <v>0</v>
      </c>
      <c r="I28" s="40"/>
      <c r="J28" s="38">
        <v>0</v>
      </c>
      <c r="K28" s="43"/>
      <c r="L28" s="38">
        <v>0</v>
      </c>
      <c r="M28" s="40"/>
      <c r="N28" s="38">
        <v>0</v>
      </c>
      <c r="O28" s="43"/>
      <c r="P28" s="38">
        <v>0</v>
      </c>
      <c r="Q28" s="40"/>
      <c r="R28" s="38">
        <v>0</v>
      </c>
      <c r="S28" s="43"/>
      <c r="T28" s="38">
        <f t="shared" si="6"/>
        <v>0</v>
      </c>
      <c r="U28" s="40"/>
      <c r="V28" s="38">
        <v>0</v>
      </c>
      <c r="W28" s="43"/>
      <c r="X28" s="38">
        <v>0</v>
      </c>
      <c r="Y28" s="40"/>
      <c r="Z28" s="38">
        <v>0</v>
      </c>
      <c r="AA28" s="40"/>
      <c r="AB28" s="38">
        <v>0</v>
      </c>
      <c r="AC28" s="40"/>
      <c r="AD28" s="38">
        <v>0</v>
      </c>
      <c r="AE28" s="43"/>
      <c r="AF28" s="38">
        <v>0</v>
      </c>
      <c r="AG28" s="40"/>
      <c r="AH28" s="38">
        <v>0</v>
      </c>
      <c r="AI28" s="43"/>
      <c r="AJ28" s="38">
        <v>0</v>
      </c>
    </row>
    <row r="29" spans="1:36" ht="12.75" customHeight="1">
      <c r="A29" s="47" t="s">
        <v>41</v>
      </c>
      <c r="B29" s="48" t="s">
        <v>61</v>
      </c>
      <c r="C29" s="14" t="s">
        <v>49</v>
      </c>
      <c r="D29" s="14">
        <v>6</v>
      </c>
      <c r="E29" s="35">
        <f t="shared" si="17"/>
        <v>0</v>
      </c>
      <c r="F29" s="36">
        <f t="shared" si="18"/>
        <v>0</v>
      </c>
      <c r="G29" s="43"/>
      <c r="H29" s="38">
        <f t="shared" ref="H29:H60" si="19">G29*$D29</f>
        <v>0</v>
      </c>
      <c r="I29" s="40"/>
      <c r="J29" s="38">
        <f t="shared" ref="J29:J60" si="20">I29*$D29</f>
        <v>0</v>
      </c>
      <c r="K29" s="43"/>
      <c r="L29" s="38">
        <f t="shared" ref="L29:L60" si="21">K29*$D29</f>
        <v>0</v>
      </c>
      <c r="M29" s="40"/>
      <c r="N29" s="38">
        <f t="shared" ref="N29:N60" si="22">M29*$D29</f>
        <v>0</v>
      </c>
      <c r="O29" s="43"/>
      <c r="P29" s="38">
        <f t="shared" ref="P29:P60" si="23">O29*$D29</f>
        <v>0</v>
      </c>
      <c r="Q29" s="40"/>
      <c r="R29" s="38">
        <f t="shared" ref="R29:R60" si="24">Q29*$D29</f>
        <v>0</v>
      </c>
      <c r="S29" s="43"/>
      <c r="T29" s="38">
        <f t="shared" si="6"/>
        <v>0</v>
      </c>
      <c r="U29" s="40"/>
      <c r="V29" s="38">
        <f t="shared" ref="V29:V60" si="25">U29*$D29</f>
        <v>0</v>
      </c>
      <c r="W29" s="43"/>
      <c r="X29" s="38">
        <f t="shared" ref="X29:X60" si="26">W29*$D29</f>
        <v>0</v>
      </c>
      <c r="Y29" s="40"/>
      <c r="Z29" s="38">
        <f t="shared" ref="Z29:Z60" si="27">Y29*$D29</f>
        <v>0</v>
      </c>
      <c r="AA29" s="40"/>
      <c r="AB29" s="38">
        <f t="shared" ref="AB29:AB60" si="28">AA29*$D29</f>
        <v>0</v>
      </c>
      <c r="AC29" s="40"/>
      <c r="AD29" s="38">
        <f t="shared" ref="AD29:AD60" si="29">AC29*$D29</f>
        <v>0</v>
      </c>
      <c r="AE29" s="43"/>
      <c r="AF29" s="38">
        <f t="shared" ref="AF29:AF60" si="30">AE29*$D29</f>
        <v>0</v>
      </c>
      <c r="AG29" s="40"/>
      <c r="AH29" s="38">
        <f t="shared" ref="AH29:AH60" si="31">AG29*$D29</f>
        <v>0</v>
      </c>
      <c r="AI29" s="43"/>
      <c r="AJ29" s="38">
        <f t="shared" ref="AJ29:AJ60" si="32">AI29*$D29</f>
        <v>0</v>
      </c>
    </row>
    <row r="30" spans="1:36" ht="12.75" customHeight="1">
      <c r="A30" s="4" t="s">
        <v>62</v>
      </c>
      <c r="B30" s="48" t="s">
        <v>63</v>
      </c>
      <c r="C30" s="14" t="s">
        <v>64</v>
      </c>
      <c r="D30" s="14">
        <v>3.5</v>
      </c>
      <c r="E30" s="35">
        <f t="shared" si="17"/>
        <v>0</v>
      </c>
      <c r="F30" s="36">
        <f t="shared" si="18"/>
        <v>0</v>
      </c>
      <c r="G30" s="43"/>
      <c r="H30" s="38">
        <f t="shared" si="19"/>
        <v>0</v>
      </c>
      <c r="I30" s="40"/>
      <c r="J30" s="38">
        <f t="shared" si="20"/>
        <v>0</v>
      </c>
      <c r="K30" s="43"/>
      <c r="L30" s="38">
        <f t="shared" si="21"/>
        <v>0</v>
      </c>
      <c r="M30" s="40"/>
      <c r="N30" s="38">
        <f t="shared" si="22"/>
        <v>0</v>
      </c>
      <c r="O30" s="43"/>
      <c r="P30" s="38">
        <f t="shared" si="23"/>
        <v>0</v>
      </c>
      <c r="Q30" s="40"/>
      <c r="R30" s="38">
        <f t="shared" si="24"/>
        <v>0</v>
      </c>
      <c r="S30" s="43"/>
      <c r="T30" s="38">
        <f t="shared" si="6"/>
        <v>0</v>
      </c>
      <c r="U30" s="40"/>
      <c r="V30" s="38">
        <f t="shared" si="25"/>
        <v>0</v>
      </c>
      <c r="W30" s="43"/>
      <c r="X30" s="38">
        <f t="shared" si="26"/>
        <v>0</v>
      </c>
      <c r="Y30" s="40"/>
      <c r="Z30" s="38">
        <f t="shared" si="27"/>
        <v>0</v>
      </c>
      <c r="AA30" s="40"/>
      <c r="AB30" s="38">
        <f t="shared" si="28"/>
        <v>0</v>
      </c>
      <c r="AC30" s="40"/>
      <c r="AD30" s="38">
        <f t="shared" si="29"/>
        <v>0</v>
      </c>
      <c r="AE30" s="43"/>
      <c r="AF30" s="38">
        <f t="shared" si="30"/>
        <v>0</v>
      </c>
      <c r="AG30" s="40"/>
      <c r="AH30" s="38">
        <f t="shared" si="31"/>
        <v>0</v>
      </c>
      <c r="AI30" s="43"/>
      <c r="AJ30" s="38">
        <f t="shared" si="32"/>
        <v>0</v>
      </c>
    </row>
    <row r="31" spans="1:36" ht="12.75" customHeight="1">
      <c r="A31" s="4"/>
      <c r="B31" s="48" t="s">
        <v>65</v>
      </c>
      <c r="C31" s="14" t="s">
        <v>32</v>
      </c>
      <c r="D31" s="14">
        <v>3.5</v>
      </c>
      <c r="E31" s="35">
        <f t="shared" si="17"/>
        <v>0</v>
      </c>
      <c r="F31" s="36">
        <f t="shared" si="18"/>
        <v>0</v>
      </c>
      <c r="G31" s="43"/>
      <c r="H31" s="38">
        <f t="shared" si="19"/>
        <v>0</v>
      </c>
      <c r="I31" s="40"/>
      <c r="J31" s="38">
        <f t="shared" si="20"/>
        <v>0</v>
      </c>
      <c r="K31" s="43"/>
      <c r="L31" s="38">
        <f t="shared" si="21"/>
        <v>0</v>
      </c>
      <c r="M31" s="40"/>
      <c r="N31" s="38">
        <f t="shared" si="22"/>
        <v>0</v>
      </c>
      <c r="O31" s="43"/>
      <c r="P31" s="38">
        <f t="shared" si="23"/>
        <v>0</v>
      </c>
      <c r="Q31" s="40"/>
      <c r="R31" s="38">
        <f t="shared" si="24"/>
        <v>0</v>
      </c>
      <c r="S31" s="43"/>
      <c r="T31" s="38">
        <f t="shared" si="6"/>
        <v>0</v>
      </c>
      <c r="U31" s="39"/>
      <c r="V31" s="38">
        <f t="shared" si="25"/>
        <v>0</v>
      </c>
      <c r="W31" s="43"/>
      <c r="X31" s="38">
        <f t="shared" si="26"/>
        <v>0</v>
      </c>
      <c r="Y31" s="40"/>
      <c r="Z31" s="38">
        <f t="shared" si="27"/>
        <v>0</v>
      </c>
      <c r="AA31" s="40"/>
      <c r="AB31" s="38">
        <f t="shared" si="28"/>
        <v>0</v>
      </c>
      <c r="AC31" s="40"/>
      <c r="AD31" s="38">
        <f t="shared" si="29"/>
        <v>0</v>
      </c>
      <c r="AE31" s="43"/>
      <c r="AF31" s="38">
        <f t="shared" si="30"/>
        <v>0</v>
      </c>
      <c r="AG31" s="40"/>
      <c r="AH31" s="38">
        <f t="shared" si="31"/>
        <v>0</v>
      </c>
      <c r="AI31" s="49"/>
      <c r="AJ31" s="38">
        <f t="shared" si="32"/>
        <v>0</v>
      </c>
    </row>
    <row r="32" spans="1:36" ht="12.75" customHeight="1">
      <c r="A32" s="3" t="s">
        <v>66</v>
      </c>
      <c r="B32" s="3"/>
      <c r="C32" s="30"/>
      <c r="D32" s="30"/>
      <c r="E32" s="30"/>
      <c r="F32" s="31"/>
      <c r="G32" s="32"/>
      <c r="H32" s="33">
        <f t="shared" si="19"/>
        <v>0</v>
      </c>
      <c r="I32" s="32"/>
      <c r="J32" s="33">
        <f t="shared" si="20"/>
        <v>0</v>
      </c>
      <c r="K32" s="32"/>
      <c r="L32" s="33">
        <f t="shared" si="21"/>
        <v>0</v>
      </c>
      <c r="M32" s="32"/>
      <c r="N32" s="33">
        <f t="shared" si="22"/>
        <v>0</v>
      </c>
      <c r="O32" s="32"/>
      <c r="P32" s="33">
        <f t="shared" si="23"/>
        <v>0</v>
      </c>
      <c r="Q32" s="32"/>
      <c r="R32" s="33">
        <f t="shared" si="24"/>
        <v>0</v>
      </c>
      <c r="S32" s="32"/>
      <c r="T32" s="33">
        <f t="shared" si="6"/>
        <v>0</v>
      </c>
      <c r="U32" s="32"/>
      <c r="V32" s="33">
        <f t="shared" si="25"/>
        <v>0</v>
      </c>
      <c r="W32" s="32"/>
      <c r="X32" s="33">
        <f t="shared" si="26"/>
        <v>0</v>
      </c>
      <c r="Y32" s="32"/>
      <c r="Z32" s="33">
        <f t="shared" si="27"/>
        <v>0</v>
      </c>
      <c r="AA32" s="32"/>
      <c r="AB32" s="33">
        <f t="shared" si="28"/>
        <v>0</v>
      </c>
      <c r="AC32" s="32"/>
      <c r="AD32" s="33">
        <f t="shared" si="29"/>
        <v>0</v>
      </c>
      <c r="AE32" s="32"/>
      <c r="AF32" s="33">
        <f t="shared" si="30"/>
        <v>0</v>
      </c>
      <c r="AG32" s="32"/>
      <c r="AH32" s="33">
        <f t="shared" si="31"/>
        <v>0</v>
      </c>
      <c r="AI32" s="32"/>
      <c r="AJ32" s="33">
        <f t="shared" si="32"/>
        <v>0</v>
      </c>
    </row>
    <row r="33" spans="1:36" ht="12.75" customHeight="1">
      <c r="A33" s="10" t="s">
        <v>41</v>
      </c>
      <c r="B33" s="48" t="s">
        <v>67</v>
      </c>
      <c r="C33" s="14" t="s">
        <v>34</v>
      </c>
      <c r="D33" s="14">
        <v>6</v>
      </c>
      <c r="E33" s="35">
        <f t="shared" ref="E33:E38" si="33">+G33+I33+K33+M33+O33+Q33+S33+U33+W33+Y33+AA33+AC33+AE33+AG33+AI33</f>
        <v>0</v>
      </c>
      <c r="F33" s="36">
        <f t="shared" ref="F33:F38" si="34">E33*D33</f>
        <v>0</v>
      </c>
      <c r="G33" s="43"/>
      <c r="H33" s="38">
        <f t="shared" si="19"/>
        <v>0</v>
      </c>
      <c r="I33" s="40"/>
      <c r="J33" s="38">
        <f t="shared" si="20"/>
        <v>0</v>
      </c>
      <c r="K33" s="43"/>
      <c r="L33" s="38">
        <f t="shared" si="21"/>
        <v>0</v>
      </c>
      <c r="M33" s="40"/>
      <c r="N33" s="38">
        <f t="shared" si="22"/>
        <v>0</v>
      </c>
      <c r="O33" s="43"/>
      <c r="P33" s="38">
        <f t="shared" si="23"/>
        <v>0</v>
      </c>
      <c r="Q33" s="40"/>
      <c r="R33" s="38">
        <f t="shared" si="24"/>
        <v>0</v>
      </c>
      <c r="S33" s="43"/>
      <c r="T33" s="38">
        <f t="shared" si="6"/>
        <v>0</v>
      </c>
      <c r="U33" s="40"/>
      <c r="V33" s="38">
        <f t="shared" si="25"/>
        <v>0</v>
      </c>
      <c r="W33" s="43"/>
      <c r="X33" s="38">
        <f t="shared" si="26"/>
        <v>0</v>
      </c>
      <c r="Y33" s="40"/>
      <c r="Z33" s="38">
        <f t="shared" si="27"/>
        <v>0</v>
      </c>
      <c r="AA33" s="40"/>
      <c r="AB33" s="38">
        <f t="shared" si="28"/>
        <v>0</v>
      </c>
      <c r="AC33" s="40"/>
      <c r="AD33" s="38">
        <f t="shared" si="29"/>
        <v>0</v>
      </c>
      <c r="AE33" s="43"/>
      <c r="AF33" s="38">
        <f t="shared" si="30"/>
        <v>0</v>
      </c>
      <c r="AG33" s="40"/>
      <c r="AH33" s="38">
        <f t="shared" si="31"/>
        <v>0</v>
      </c>
      <c r="AI33" s="43"/>
      <c r="AJ33" s="38">
        <f t="shared" si="32"/>
        <v>0</v>
      </c>
    </row>
    <row r="34" spans="1:36" ht="12.75" customHeight="1">
      <c r="A34" s="10"/>
      <c r="B34" s="48" t="s">
        <v>68</v>
      </c>
      <c r="C34" s="14" t="s">
        <v>34</v>
      </c>
      <c r="D34" s="14">
        <v>5.5</v>
      </c>
      <c r="E34" s="35">
        <f t="shared" si="33"/>
        <v>0</v>
      </c>
      <c r="F34" s="36">
        <f t="shared" si="34"/>
        <v>0</v>
      </c>
      <c r="G34" s="43"/>
      <c r="H34" s="38">
        <f t="shared" si="19"/>
        <v>0</v>
      </c>
      <c r="I34" s="40"/>
      <c r="J34" s="38">
        <f t="shared" si="20"/>
        <v>0</v>
      </c>
      <c r="K34" s="43"/>
      <c r="L34" s="38">
        <f t="shared" si="21"/>
        <v>0</v>
      </c>
      <c r="M34" s="40"/>
      <c r="N34" s="38">
        <f t="shared" si="22"/>
        <v>0</v>
      </c>
      <c r="O34" s="43"/>
      <c r="P34" s="38">
        <f t="shared" si="23"/>
        <v>0</v>
      </c>
      <c r="Q34" s="40"/>
      <c r="R34" s="38">
        <f t="shared" si="24"/>
        <v>0</v>
      </c>
      <c r="S34" s="43"/>
      <c r="T34" s="38">
        <f t="shared" si="6"/>
        <v>0</v>
      </c>
      <c r="U34" s="40"/>
      <c r="V34" s="38">
        <f t="shared" si="25"/>
        <v>0</v>
      </c>
      <c r="W34" s="43"/>
      <c r="X34" s="38">
        <f t="shared" si="26"/>
        <v>0</v>
      </c>
      <c r="Y34" s="40"/>
      <c r="Z34" s="38">
        <f t="shared" si="27"/>
        <v>0</v>
      </c>
      <c r="AA34" s="40"/>
      <c r="AB34" s="38">
        <f t="shared" si="28"/>
        <v>0</v>
      </c>
      <c r="AC34" s="40"/>
      <c r="AD34" s="38">
        <f t="shared" si="29"/>
        <v>0</v>
      </c>
      <c r="AE34" s="43"/>
      <c r="AF34" s="38">
        <f t="shared" si="30"/>
        <v>0</v>
      </c>
      <c r="AG34" s="40"/>
      <c r="AH34" s="38">
        <f t="shared" si="31"/>
        <v>0</v>
      </c>
      <c r="AI34" s="43"/>
      <c r="AJ34" s="38">
        <f t="shared" si="32"/>
        <v>0</v>
      </c>
    </row>
    <row r="35" spans="1:36" ht="12.75" customHeight="1">
      <c r="A35" s="10"/>
      <c r="B35" s="48" t="s">
        <v>69</v>
      </c>
      <c r="C35" s="14" t="s">
        <v>34</v>
      </c>
      <c r="D35" s="14">
        <v>6</v>
      </c>
      <c r="E35" s="35">
        <f t="shared" si="33"/>
        <v>0</v>
      </c>
      <c r="F35" s="36">
        <f t="shared" si="34"/>
        <v>0</v>
      </c>
      <c r="G35" s="43"/>
      <c r="H35" s="38">
        <f t="shared" si="19"/>
        <v>0</v>
      </c>
      <c r="I35" s="40"/>
      <c r="J35" s="38">
        <f t="shared" si="20"/>
        <v>0</v>
      </c>
      <c r="K35" s="43"/>
      <c r="L35" s="38">
        <f t="shared" si="21"/>
        <v>0</v>
      </c>
      <c r="M35" s="40"/>
      <c r="N35" s="38">
        <f t="shared" si="22"/>
        <v>0</v>
      </c>
      <c r="O35" s="43"/>
      <c r="P35" s="38">
        <f t="shared" si="23"/>
        <v>0</v>
      </c>
      <c r="Q35" s="40"/>
      <c r="R35" s="38">
        <f t="shared" si="24"/>
        <v>0</v>
      </c>
      <c r="S35" s="43"/>
      <c r="T35" s="38">
        <f t="shared" si="6"/>
        <v>0</v>
      </c>
      <c r="U35" s="40"/>
      <c r="V35" s="38">
        <f t="shared" si="25"/>
        <v>0</v>
      </c>
      <c r="W35" s="43"/>
      <c r="X35" s="38">
        <f t="shared" si="26"/>
        <v>0</v>
      </c>
      <c r="Y35" s="40"/>
      <c r="Z35" s="38">
        <f t="shared" si="27"/>
        <v>0</v>
      </c>
      <c r="AA35" s="40"/>
      <c r="AB35" s="38">
        <f t="shared" si="28"/>
        <v>0</v>
      </c>
      <c r="AC35" s="40"/>
      <c r="AD35" s="38">
        <f t="shared" si="29"/>
        <v>0</v>
      </c>
      <c r="AE35" s="43"/>
      <c r="AF35" s="38">
        <f t="shared" si="30"/>
        <v>0</v>
      </c>
      <c r="AG35" s="40"/>
      <c r="AH35" s="38">
        <f t="shared" si="31"/>
        <v>0</v>
      </c>
      <c r="AI35" s="43"/>
      <c r="AJ35" s="38">
        <f t="shared" si="32"/>
        <v>0</v>
      </c>
    </row>
    <row r="36" spans="1:36" ht="12.75" customHeight="1">
      <c r="A36" s="10"/>
      <c r="B36" s="48" t="s">
        <v>70</v>
      </c>
      <c r="C36" s="14" t="s">
        <v>47</v>
      </c>
      <c r="D36" s="14">
        <v>4.4000000000000004</v>
      </c>
      <c r="E36" s="35">
        <f t="shared" si="33"/>
        <v>0</v>
      </c>
      <c r="F36" s="36">
        <f t="shared" si="34"/>
        <v>0</v>
      </c>
      <c r="G36" s="43"/>
      <c r="H36" s="38">
        <f t="shared" si="19"/>
        <v>0</v>
      </c>
      <c r="I36" s="40"/>
      <c r="J36" s="38">
        <f t="shared" si="20"/>
        <v>0</v>
      </c>
      <c r="K36" s="43"/>
      <c r="L36" s="38">
        <f t="shared" si="21"/>
        <v>0</v>
      </c>
      <c r="M36" s="40"/>
      <c r="N36" s="38">
        <f t="shared" si="22"/>
        <v>0</v>
      </c>
      <c r="O36" s="43"/>
      <c r="P36" s="38">
        <f t="shared" si="23"/>
        <v>0</v>
      </c>
      <c r="Q36" s="40"/>
      <c r="R36" s="38">
        <f t="shared" si="24"/>
        <v>0</v>
      </c>
      <c r="S36" s="43"/>
      <c r="T36" s="38">
        <f t="shared" si="6"/>
        <v>0</v>
      </c>
      <c r="U36" s="40"/>
      <c r="V36" s="38">
        <f t="shared" si="25"/>
        <v>0</v>
      </c>
      <c r="W36" s="43"/>
      <c r="X36" s="38">
        <f t="shared" si="26"/>
        <v>0</v>
      </c>
      <c r="Y36" s="40"/>
      <c r="Z36" s="38">
        <f t="shared" si="27"/>
        <v>0</v>
      </c>
      <c r="AA36" s="40"/>
      <c r="AB36" s="38">
        <f t="shared" si="28"/>
        <v>0</v>
      </c>
      <c r="AC36" s="40"/>
      <c r="AD36" s="38">
        <f t="shared" si="29"/>
        <v>0</v>
      </c>
      <c r="AE36" s="43"/>
      <c r="AF36" s="38">
        <f t="shared" si="30"/>
        <v>0</v>
      </c>
      <c r="AG36" s="40"/>
      <c r="AH36" s="38">
        <f t="shared" si="31"/>
        <v>0</v>
      </c>
      <c r="AI36" s="43"/>
      <c r="AJ36" s="38">
        <f t="shared" si="32"/>
        <v>0</v>
      </c>
    </row>
    <row r="37" spans="1:36" ht="12.75" customHeight="1">
      <c r="A37" s="10" t="s">
        <v>62</v>
      </c>
      <c r="B37" s="48" t="s">
        <v>71</v>
      </c>
      <c r="C37" s="14" t="s">
        <v>47</v>
      </c>
      <c r="D37" s="14">
        <v>8.25</v>
      </c>
      <c r="E37" s="35">
        <f t="shared" si="33"/>
        <v>0</v>
      </c>
      <c r="F37" s="36">
        <f t="shared" si="34"/>
        <v>0</v>
      </c>
      <c r="G37" s="43"/>
      <c r="H37" s="38">
        <f t="shared" si="19"/>
        <v>0</v>
      </c>
      <c r="I37" s="40"/>
      <c r="J37" s="38">
        <f t="shared" si="20"/>
        <v>0</v>
      </c>
      <c r="K37" s="43"/>
      <c r="L37" s="38">
        <f t="shared" si="21"/>
        <v>0</v>
      </c>
      <c r="M37" s="40"/>
      <c r="N37" s="38">
        <f t="shared" si="22"/>
        <v>0</v>
      </c>
      <c r="O37" s="43"/>
      <c r="P37" s="38">
        <f t="shared" si="23"/>
        <v>0</v>
      </c>
      <c r="Q37" s="40"/>
      <c r="R37" s="38">
        <f t="shared" si="24"/>
        <v>0</v>
      </c>
      <c r="S37" s="43"/>
      <c r="T37" s="38">
        <f t="shared" ref="T37:T68" si="35">S37*$D37</f>
        <v>0</v>
      </c>
      <c r="U37" s="40"/>
      <c r="V37" s="38">
        <f t="shared" si="25"/>
        <v>0</v>
      </c>
      <c r="W37" s="43"/>
      <c r="X37" s="38">
        <f t="shared" si="26"/>
        <v>0</v>
      </c>
      <c r="Y37" s="40"/>
      <c r="Z37" s="38">
        <f t="shared" si="27"/>
        <v>0</v>
      </c>
      <c r="AA37" s="40"/>
      <c r="AB37" s="38">
        <f t="shared" si="28"/>
        <v>0</v>
      </c>
      <c r="AC37" s="40"/>
      <c r="AD37" s="38">
        <f t="shared" si="29"/>
        <v>0</v>
      </c>
      <c r="AE37" s="43"/>
      <c r="AF37" s="38">
        <f t="shared" si="30"/>
        <v>0</v>
      </c>
      <c r="AG37" s="40"/>
      <c r="AH37" s="38">
        <f t="shared" si="31"/>
        <v>0</v>
      </c>
      <c r="AI37" s="43"/>
      <c r="AJ37" s="38">
        <f t="shared" si="32"/>
        <v>0</v>
      </c>
    </row>
    <row r="38" spans="1:36" ht="12.75" customHeight="1">
      <c r="A38" s="10"/>
      <c r="B38" s="48" t="s">
        <v>71</v>
      </c>
      <c r="C38" s="14" t="s">
        <v>72</v>
      </c>
      <c r="D38" s="14">
        <v>44</v>
      </c>
      <c r="E38" s="35">
        <f t="shared" si="33"/>
        <v>0</v>
      </c>
      <c r="F38" s="36">
        <f t="shared" si="34"/>
        <v>0</v>
      </c>
      <c r="G38" s="43"/>
      <c r="H38" s="38">
        <f t="shared" si="19"/>
        <v>0</v>
      </c>
      <c r="I38" s="40"/>
      <c r="J38" s="38">
        <f t="shared" si="20"/>
        <v>0</v>
      </c>
      <c r="K38" s="43"/>
      <c r="L38" s="38">
        <f t="shared" si="21"/>
        <v>0</v>
      </c>
      <c r="M38" s="40"/>
      <c r="N38" s="38">
        <f t="shared" si="22"/>
        <v>0</v>
      </c>
      <c r="O38" s="43"/>
      <c r="P38" s="38">
        <f t="shared" si="23"/>
        <v>0</v>
      </c>
      <c r="Q38" s="40"/>
      <c r="R38" s="38">
        <f t="shared" si="24"/>
        <v>0</v>
      </c>
      <c r="S38" s="43"/>
      <c r="T38" s="38">
        <f t="shared" si="35"/>
        <v>0</v>
      </c>
      <c r="U38" s="40"/>
      <c r="V38" s="38">
        <f t="shared" si="25"/>
        <v>0</v>
      </c>
      <c r="W38" s="43"/>
      <c r="X38" s="38">
        <f t="shared" si="26"/>
        <v>0</v>
      </c>
      <c r="Y38" s="40"/>
      <c r="Z38" s="38">
        <f t="shared" si="27"/>
        <v>0</v>
      </c>
      <c r="AA38" s="40"/>
      <c r="AB38" s="38">
        <f t="shared" si="28"/>
        <v>0</v>
      </c>
      <c r="AC38" s="40"/>
      <c r="AD38" s="38">
        <f t="shared" si="29"/>
        <v>0</v>
      </c>
      <c r="AE38" s="43"/>
      <c r="AF38" s="38">
        <f t="shared" si="30"/>
        <v>0</v>
      </c>
      <c r="AG38" s="40"/>
      <c r="AH38" s="38">
        <f t="shared" si="31"/>
        <v>0</v>
      </c>
      <c r="AI38" s="43"/>
      <c r="AJ38" s="38">
        <f t="shared" si="32"/>
        <v>0</v>
      </c>
    </row>
    <row r="39" spans="1:36" ht="12.75" customHeight="1">
      <c r="A39" s="7" t="s">
        <v>73</v>
      </c>
      <c r="B39" s="7"/>
      <c r="C39" s="30"/>
      <c r="D39" s="30"/>
      <c r="E39" s="30"/>
      <c r="F39" s="31"/>
      <c r="G39" s="32"/>
      <c r="H39" s="33">
        <f t="shared" si="19"/>
        <v>0</v>
      </c>
      <c r="I39" s="32"/>
      <c r="J39" s="33">
        <f t="shared" si="20"/>
        <v>0</v>
      </c>
      <c r="K39" s="32"/>
      <c r="L39" s="33">
        <f t="shared" si="21"/>
        <v>0</v>
      </c>
      <c r="M39" s="32"/>
      <c r="N39" s="33">
        <f t="shared" si="22"/>
        <v>0</v>
      </c>
      <c r="O39" s="32"/>
      <c r="P39" s="33">
        <f t="shared" si="23"/>
        <v>0</v>
      </c>
      <c r="Q39" s="32"/>
      <c r="R39" s="33">
        <f t="shared" si="24"/>
        <v>0</v>
      </c>
      <c r="S39" s="32"/>
      <c r="T39" s="33">
        <f t="shared" si="35"/>
        <v>0</v>
      </c>
      <c r="U39" s="32"/>
      <c r="V39" s="33">
        <f t="shared" si="25"/>
        <v>0</v>
      </c>
      <c r="W39" s="32"/>
      <c r="X39" s="33">
        <f t="shared" si="26"/>
        <v>0</v>
      </c>
      <c r="Y39" s="32"/>
      <c r="Z39" s="33">
        <f t="shared" si="27"/>
        <v>0</v>
      </c>
      <c r="AA39" s="32"/>
      <c r="AB39" s="33">
        <f t="shared" si="28"/>
        <v>0</v>
      </c>
      <c r="AC39" s="32"/>
      <c r="AD39" s="33">
        <f t="shared" si="29"/>
        <v>0</v>
      </c>
      <c r="AE39" s="32"/>
      <c r="AF39" s="33">
        <f t="shared" si="30"/>
        <v>0</v>
      </c>
      <c r="AG39" s="32"/>
      <c r="AH39" s="33">
        <f t="shared" si="31"/>
        <v>0</v>
      </c>
      <c r="AI39" s="32"/>
      <c r="AJ39" s="33">
        <f t="shared" si="32"/>
        <v>0</v>
      </c>
    </row>
    <row r="40" spans="1:36" ht="12.75" customHeight="1">
      <c r="A40" s="10" t="s">
        <v>25</v>
      </c>
      <c r="B40" s="50" t="s">
        <v>74</v>
      </c>
      <c r="C40" s="14" t="s">
        <v>38</v>
      </c>
      <c r="D40" s="14">
        <v>2.6</v>
      </c>
      <c r="E40" s="35">
        <f t="shared" ref="E40:E48" si="36">+G40+I40+K40+M40+O40+Q40+S40+U40+W40+Y40+AA40+AC40+AE40+AG40+AI40</f>
        <v>0</v>
      </c>
      <c r="F40" s="36">
        <f t="shared" ref="F40:F48" si="37">E40*D40</f>
        <v>0</v>
      </c>
      <c r="G40" s="43"/>
      <c r="H40" s="38">
        <f t="shared" si="19"/>
        <v>0</v>
      </c>
      <c r="I40" s="40"/>
      <c r="J40" s="38">
        <f t="shared" si="20"/>
        <v>0</v>
      </c>
      <c r="K40" s="43"/>
      <c r="L40" s="38">
        <f t="shared" si="21"/>
        <v>0</v>
      </c>
      <c r="M40" s="40"/>
      <c r="N40" s="38">
        <f t="shared" si="22"/>
        <v>0</v>
      </c>
      <c r="O40" s="43"/>
      <c r="P40" s="38">
        <f t="shared" si="23"/>
        <v>0</v>
      </c>
      <c r="Q40" s="40"/>
      <c r="R40" s="38">
        <f t="shared" si="24"/>
        <v>0</v>
      </c>
      <c r="S40" s="43"/>
      <c r="T40" s="38">
        <f t="shared" si="35"/>
        <v>0</v>
      </c>
      <c r="U40" s="40"/>
      <c r="V40" s="38">
        <f t="shared" si="25"/>
        <v>0</v>
      </c>
      <c r="W40" s="43"/>
      <c r="X40" s="38">
        <f t="shared" si="26"/>
        <v>0</v>
      </c>
      <c r="Y40" s="40"/>
      <c r="Z40" s="38">
        <f t="shared" si="27"/>
        <v>0</v>
      </c>
      <c r="AA40" s="40"/>
      <c r="AB40" s="38">
        <f t="shared" si="28"/>
        <v>0</v>
      </c>
      <c r="AC40" s="40"/>
      <c r="AD40" s="38">
        <f t="shared" si="29"/>
        <v>0</v>
      </c>
      <c r="AE40" s="43"/>
      <c r="AF40" s="38">
        <f t="shared" si="30"/>
        <v>0</v>
      </c>
      <c r="AG40" s="40"/>
      <c r="AH40" s="38">
        <f t="shared" si="31"/>
        <v>0</v>
      </c>
      <c r="AI40" s="43"/>
      <c r="AJ40" s="38">
        <f t="shared" si="32"/>
        <v>0</v>
      </c>
    </row>
    <row r="41" spans="1:36" ht="12.75" customHeight="1">
      <c r="A41" s="10"/>
      <c r="B41" s="48" t="s">
        <v>75</v>
      </c>
      <c r="C41" s="14" t="s">
        <v>38</v>
      </c>
      <c r="D41" s="14">
        <v>2.6</v>
      </c>
      <c r="E41" s="35">
        <f t="shared" si="36"/>
        <v>0</v>
      </c>
      <c r="F41" s="36">
        <f t="shared" si="37"/>
        <v>0</v>
      </c>
      <c r="G41" s="43"/>
      <c r="H41" s="38">
        <f t="shared" si="19"/>
        <v>0</v>
      </c>
      <c r="I41" s="40"/>
      <c r="J41" s="38">
        <f t="shared" si="20"/>
        <v>0</v>
      </c>
      <c r="K41" s="43"/>
      <c r="L41" s="38">
        <f t="shared" si="21"/>
        <v>0</v>
      </c>
      <c r="M41" s="40"/>
      <c r="N41" s="38">
        <f t="shared" si="22"/>
        <v>0</v>
      </c>
      <c r="O41" s="43"/>
      <c r="P41" s="38">
        <f t="shared" si="23"/>
        <v>0</v>
      </c>
      <c r="Q41" s="40"/>
      <c r="R41" s="38">
        <f t="shared" si="24"/>
        <v>0</v>
      </c>
      <c r="S41" s="43"/>
      <c r="T41" s="38">
        <f t="shared" si="35"/>
        <v>0</v>
      </c>
      <c r="U41" s="40"/>
      <c r="V41" s="38">
        <f t="shared" si="25"/>
        <v>0</v>
      </c>
      <c r="W41" s="43"/>
      <c r="X41" s="38">
        <f t="shared" si="26"/>
        <v>0</v>
      </c>
      <c r="Y41" s="40"/>
      <c r="Z41" s="38">
        <f t="shared" si="27"/>
        <v>0</v>
      </c>
      <c r="AA41" s="40"/>
      <c r="AB41" s="38">
        <f t="shared" si="28"/>
        <v>0</v>
      </c>
      <c r="AC41" s="40"/>
      <c r="AD41" s="38">
        <f t="shared" si="29"/>
        <v>0</v>
      </c>
      <c r="AE41" s="43"/>
      <c r="AF41" s="38">
        <f t="shared" si="30"/>
        <v>0</v>
      </c>
      <c r="AG41" s="40"/>
      <c r="AH41" s="38">
        <f t="shared" si="31"/>
        <v>0</v>
      </c>
      <c r="AI41" s="43"/>
      <c r="AJ41" s="38">
        <f t="shared" si="32"/>
        <v>0</v>
      </c>
    </row>
    <row r="42" spans="1:36" ht="12.75" customHeight="1">
      <c r="A42" s="10"/>
      <c r="B42" s="48" t="s">
        <v>76</v>
      </c>
      <c r="C42" s="14" t="s">
        <v>38</v>
      </c>
      <c r="D42" s="14">
        <v>2.6</v>
      </c>
      <c r="E42" s="35">
        <f t="shared" si="36"/>
        <v>0</v>
      </c>
      <c r="F42" s="36">
        <f t="shared" si="37"/>
        <v>0</v>
      </c>
      <c r="G42" s="43"/>
      <c r="H42" s="38">
        <f t="shared" si="19"/>
        <v>0</v>
      </c>
      <c r="I42" s="40"/>
      <c r="J42" s="38">
        <f t="shared" si="20"/>
        <v>0</v>
      </c>
      <c r="K42" s="43"/>
      <c r="L42" s="38">
        <f t="shared" si="21"/>
        <v>0</v>
      </c>
      <c r="M42" s="40"/>
      <c r="N42" s="38">
        <f t="shared" si="22"/>
        <v>0</v>
      </c>
      <c r="O42" s="43"/>
      <c r="P42" s="38">
        <f t="shared" si="23"/>
        <v>0</v>
      </c>
      <c r="Q42" s="40"/>
      <c r="R42" s="38">
        <f t="shared" si="24"/>
        <v>0</v>
      </c>
      <c r="S42" s="43"/>
      <c r="T42" s="38">
        <f t="shared" si="35"/>
        <v>0</v>
      </c>
      <c r="U42" s="40"/>
      <c r="V42" s="38">
        <f t="shared" si="25"/>
        <v>0</v>
      </c>
      <c r="W42" s="43"/>
      <c r="X42" s="38">
        <f t="shared" si="26"/>
        <v>0</v>
      </c>
      <c r="Y42" s="40"/>
      <c r="Z42" s="38">
        <f t="shared" si="27"/>
        <v>0</v>
      </c>
      <c r="AA42" s="40"/>
      <c r="AB42" s="38">
        <f t="shared" si="28"/>
        <v>0</v>
      </c>
      <c r="AC42" s="40"/>
      <c r="AD42" s="38">
        <f t="shared" si="29"/>
        <v>0</v>
      </c>
      <c r="AE42" s="43"/>
      <c r="AF42" s="38">
        <f t="shared" si="30"/>
        <v>0</v>
      </c>
      <c r="AG42" s="40"/>
      <c r="AH42" s="38">
        <f t="shared" si="31"/>
        <v>0</v>
      </c>
      <c r="AI42" s="43"/>
      <c r="AJ42" s="38">
        <f t="shared" si="32"/>
        <v>0</v>
      </c>
    </row>
    <row r="43" spans="1:36">
      <c r="A43" s="10"/>
      <c r="B43" s="48" t="s">
        <v>77</v>
      </c>
      <c r="C43" s="14" t="s">
        <v>38</v>
      </c>
      <c r="D43" s="14">
        <v>2.6</v>
      </c>
      <c r="E43" s="35">
        <f t="shared" si="36"/>
        <v>0</v>
      </c>
      <c r="F43" s="36">
        <f t="shared" si="37"/>
        <v>0</v>
      </c>
      <c r="G43" s="43"/>
      <c r="H43" s="38">
        <f t="shared" si="19"/>
        <v>0</v>
      </c>
      <c r="I43" s="40"/>
      <c r="J43" s="38">
        <f t="shared" si="20"/>
        <v>0</v>
      </c>
      <c r="K43" s="43"/>
      <c r="L43" s="38">
        <f t="shared" si="21"/>
        <v>0</v>
      </c>
      <c r="M43" s="40"/>
      <c r="N43" s="38">
        <f t="shared" si="22"/>
        <v>0</v>
      </c>
      <c r="O43" s="43"/>
      <c r="P43" s="38">
        <f t="shared" si="23"/>
        <v>0</v>
      </c>
      <c r="Q43" s="40"/>
      <c r="R43" s="38">
        <f t="shared" si="24"/>
        <v>0</v>
      </c>
      <c r="S43" s="43"/>
      <c r="T43" s="38">
        <f t="shared" si="35"/>
        <v>0</v>
      </c>
      <c r="U43" s="40"/>
      <c r="V43" s="38">
        <f t="shared" si="25"/>
        <v>0</v>
      </c>
      <c r="W43" s="43"/>
      <c r="X43" s="38">
        <f t="shared" si="26"/>
        <v>0</v>
      </c>
      <c r="Y43" s="40"/>
      <c r="Z43" s="38">
        <f t="shared" si="27"/>
        <v>0</v>
      </c>
      <c r="AA43" s="40"/>
      <c r="AB43" s="38">
        <f t="shared" si="28"/>
        <v>0</v>
      </c>
      <c r="AC43" s="40"/>
      <c r="AD43" s="38">
        <f t="shared" si="29"/>
        <v>0</v>
      </c>
      <c r="AE43" s="43"/>
      <c r="AF43" s="38">
        <f t="shared" si="30"/>
        <v>0</v>
      </c>
      <c r="AG43" s="40"/>
      <c r="AH43" s="38">
        <f t="shared" si="31"/>
        <v>0</v>
      </c>
      <c r="AI43" s="43"/>
      <c r="AJ43" s="38">
        <f t="shared" si="32"/>
        <v>0</v>
      </c>
    </row>
    <row r="44" spans="1:36" ht="12.75" customHeight="1">
      <c r="A44" s="10"/>
      <c r="B44" s="48" t="s">
        <v>78</v>
      </c>
      <c r="C44" s="14" t="s">
        <v>38</v>
      </c>
      <c r="D44" s="14">
        <v>3.1</v>
      </c>
      <c r="E44" s="35">
        <f t="shared" si="36"/>
        <v>0</v>
      </c>
      <c r="F44" s="36">
        <f t="shared" si="37"/>
        <v>0</v>
      </c>
      <c r="G44" s="43"/>
      <c r="H44" s="38">
        <f t="shared" si="19"/>
        <v>0</v>
      </c>
      <c r="I44" s="40"/>
      <c r="J44" s="38">
        <f t="shared" si="20"/>
        <v>0</v>
      </c>
      <c r="K44" s="43"/>
      <c r="L44" s="38">
        <f t="shared" si="21"/>
        <v>0</v>
      </c>
      <c r="M44" s="40"/>
      <c r="N44" s="38">
        <f t="shared" si="22"/>
        <v>0</v>
      </c>
      <c r="O44" s="43"/>
      <c r="P44" s="38">
        <f t="shared" si="23"/>
        <v>0</v>
      </c>
      <c r="Q44" s="40"/>
      <c r="R44" s="38">
        <f t="shared" si="24"/>
        <v>0</v>
      </c>
      <c r="S44" s="43"/>
      <c r="T44" s="38">
        <f t="shared" si="35"/>
        <v>0</v>
      </c>
      <c r="U44" s="40"/>
      <c r="V44" s="38">
        <f t="shared" si="25"/>
        <v>0</v>
      </c>
      <c r="W44" s="43"/>
      <c r="X44" s="38">
        <f t="shared" si="26"/>
        <v>0</v>
      </c>
      <c r="Y44" s="40"/>
      <c r="Z44" s="38">
        <f t="shared" si="27"/>
        <v>0</v>
      </c>
      <c r="AA44" s="40"/>
      <c r="AB44" s="38">
        <f t="shared" si="28"/>
        <v>0</v>
      </c>
      <c r="AC44" s="40"/>
      <c r="AD44" s="38">
        <f t="shared" si="29"/>
        <v>0</v>
      </c>
      <c r="AE44" s="43"/>
      <c r="AF44" s="38">
        <f t="shared" si="30"/>
        <v>0</v>
      </c>
      <c r="AG44" s="40"/>
      <c r="AH44" s="38">
        <f t="shared" si="31"/>
        <v>0</v>
      </c>
      <c r="AI44" s="43"/>
      <c r="AJ44" s="38">
        <f t="shared" si="32"/>
        <v>0</v>
      </c>
    </row>
    <row r="45" spans="1:36" ht="12.75" customHeight="1">
      <c r="A45" s="10"/>
      <c r="B45" s="48" t="s">
        <v>79</v>
      </c>
      <c r="C45" s="14" t="s">
        <v>80</v>
      </c>
      <c r="D45" s="14">
        <v>1.1000000000000001</v>
      </c>
      <c r="E45" s="35">
        <f t="shared" si="36"/>
        <v>0</v>
      </c>
      <c r="F45" s="36">
        <f t="shared" si="37"/>
        <v>0</v>
      </c>
      <c r="G45" s="43"/>
      <c r="H45" s="38">
        <f t="shared" si="19"/>
        <v>0</v>
      </c>
      <c r="I45" s="40"/>
      <c r="J45" s="38">
        <f t="shared" si="20"/>
        <v>0</v>
      </c>
      <c r="K45" s="43"/>
      <c r="L45" s="38">
        <f t="shared" si="21"/>
        <v>0</v>
      </c>
      <c r="M45" s="40"/>
      <c r="N45" s="38">
        <f t="shared" si="22"/>
        <v>0</v>
      </c>
      <c r="O45" s="43"/>
      <c r="P45" s="38">
        <f t="shared" si="23"/>
        <v>0</v>
      </c>
      <c r="Q45" s="40"/>
      <c r="R45" s="38">
        <f t="shared" si="24"/>
        <v>0</v>
      </c>
      <c r="S45" s="43"/>
      <c r="T45" s="38">
        <f t="shared" si="35"/>
        <v>0</v>
      </c>
      <c r="U45" s="40"/>
      <c r="V45" s="38">
        <f t="shared" si="25"/>
        <v>0</v>
      </c>
      <c r="W45" s="43"/>
      <c r="X45" s="38">
        <f t="shared" si="26"/>
        <v>0</v>
      </c>
      <c r="Y45" s="40"/>
      <c r="Z45" s="38">
        <f t="shared" si="27"/>
        <v>0</v>
      </c>
      <c r="AA45" s="40"/>
      <c r="AB45" s="38">
        <f t="shared" si="28"/>
        <v>0</v>
      </c>
      <c r="AC45" s="40"/>
      <c r="AD45" s="38">
        <f t="shared" si="29"/>
        <v>0</v>
      </c>
      <c r="AE45" s="43"/>
      <c r="AF45" s="38">
        <f t="shared" si="30"/>
        <v>0</v>
      </c>
      <c r="AG45" s="40"/>
      <c r="AH45" s="38">
        <f t="shared" si="31"/>
        <v>0</v>
      </c>
      <c r="AI45" s="43"/>
      <c r="AJ45" s="38">
        <f t="shared" si="32"/>
        <v>0</v>
      </c>
    </row>
    <row r="46" spans="1:36" ht="12.75" customHeight="1">
      <c r="A46" s="10"/>
      <c r="B46" s="48" t="s">
        <v>81</v>
      </c>
      <c r="C46" s="14" t="s">
        <v>82</v>
      </c>
      <c r="D46" s="14">
        <v>7</v>
      </c>
      <c r="E46" s="35">
        <f t="shared" si="36"/>
        <v>0</v>
      </c>
      <c r="F46" s="36">
        <f t="shared" si="37"/>
        <v>0</v>
      </c>
      <c r="G46" s="43"/>
      <c r="H46" s="38">
        <f t="shared" si="19"/>
        <v>0</v>
      </c>
      <c r="I46" s="40"/>
      <c r="J46" s="38">
        <f t="shared" si="20"/>
        <v>0</v>
      </c>
      <c r="K46" s="43"/>
      <c r="L46" s="38">
        <f t="shared" si="21"/>
        <v>0</v>
      </c>
      <c r="M46" s="40"/>
      <c r="N46" s="38">
        <f t="shared" si="22"/>
        <v>0</v>
      </c>
      <c r="O46" s="43"/>
      <c r="P46" s="38">
        <f t="shared" si="23"/>
        <v>0</v>
      </c>
      <c r="Q46" s="40"/>
      <c r="R46" s="38">
        <f t="shared" si="24"/>
        <v>0</v>
      </c>
      <c r="S46" s="43"/>
      <c r="T46" s="38">
        <f t="shared" si="35"/>
        <v>0</v>
      </c>
      <c r="U46" s="40"/>
      <c r="V46" s="38">
        <f t="shared" si="25"/>
        <v>0</v>
      </c>
      <c r="W46" s="43"/>
      <c r="X46" s="38">
        <f t="shared" si="26"/>
        <v>0</v>
      </c>
      <c r="Y46" s="40"/>
      <c r="Z46" s="38">
        <f t="shared" si="27"/>
        <v>0</v>
      </c>
      <c r="AA46" s="40"/>
      <c r="AB46" s="38">
        <f t="shared" si="28"/>
        <v>0</v>
      </c>
      <c r="AC46" s="40"/>
      <c r="AD46" s="38">
        <f t="shared" si="29"/>
        <v>0</v>
      </c>
      <c r="AE46" s="43"/>
      <c r="AF46" s="38">
        <f t="shared" si="30"/>
        <v>0</v>
      </c>
      <c r="AG46" s="40"/>
      <c r="AH46" s="38">
        <f t="shared" si="31"/>
        <v>0</v>
      </c>
      <c r="AI46" s="43"/>
      <c r="AJ46" s="38">
        <f t="shared" si="32"/>
        <v>0</v>
      </c>
    </row>
    <row r="47" spans="1:36" ht="12.75" customHeight="1">
      <c r="A47" s="10"/>
      <c r="B47" s="51" t="s">
        <v>83</v>
      </c>
      <c r="C47" s="14" t="s">
        <v>84</v>
      </c>
      <c r="D47" s="14">
        <v>3.15</v>
      </c>
      <c r="E47" s="35">
        <f t="shared" si="36"/>
        <v>0</v>
      </c>
      <c r="F47" s="36">
        <f t="shared" si="37"/>
        <v>0</v>
      </c>
      <c r="G47" s="43"/>
      <c r="H47" s="38">
        <f t="shared" si="19"/>
        <v>0</v>
      </c>
      <c r="I47" s="40"/>
      <c r="J47" s="38">
        <f t="shared" si="20"/>
        <v>0</v>
      </c>
      <c r="K47" s="43"/>
      <c r="L47" s="38">
        <f t="shared" si="21"/>
        <v>0</v>
      </c>
      <c r="M47" s="40"/>
      <c r="N47" s="38">
        <f t="shared" si="22"/>
        <v>0</v>
      </c>
      <c r="O47" s="43"/>
      <c r="P47" s="38">
        <f t="shared" si="23"/>
        <v>0</v>
      </c>
      <c r="Q47" s="40"/>
      <c r="R47" s="38">
        <f t="shared" si="24"/>
        <v>0</v>
      </c>
      <c r="S47" s="43"/>
      <c r="T47" s="38">
        <f t="shared" si="35"/>
        <v>0</v>
      </c>
      <c r="U47" s="40"/>
      <c r="V47" s="38">
        <f t="shared" si="25"/>
        <v>0</v>
      </c>
      <c r="W47" s="43"/>
      <c r="X47" s="38">
        <f t="shared" si="26"/>
        <v>0</v>
      </c>
      <c r="Y47" s="40"/>
      <c r="Z47" s="38">
        <f t="shared" si="27"/>
        <v>0</v>
      </c>
      <c r="AA47" s="40"/>
      <c r="AB47" s="38">
        <f t="shared" si="28"/>
        <v>0</v>
      </c>
      <c r="AC47" s="40"/>
      <c r="AD47" s="38">
        <f t="shared" si="29"/>
        <v>0</v>
      </c>
      <c r="AE47" s="43"/>
      <c r="AF47" s="38">
        <f t="shared" si="30"/>
        <v>0</v>
      </c>
      <c r="AG47" s="40"/>
      <c r="AH47" s="38">
        <f t="shared" si="31"/>
        <v>0</v>
      </c>
      <c r="AI47" s="43"/>
      <c r="AJ47" s="38">
        <f t="shared" si="32"/>
        <v>0</v>
      </c>
    </row>
    <row r="48" spans="1:36" ht="12.75" customHeight="1">
      <c r="A48" s="10"/>
      <c r="B48" s="48" t="s">
        <v>85</v>
      </c>
      <c r="C48" s="14" t="s">
        <v>84</v>
      </c>
      <c r="D48" s="14">
        <v>3.15</v>
      </c>
      <c r="E48" s="35">
        <f t="shared" si="36"/>
        <v>0</v>
      </c>
      <c r="F48" s="36">
        <f t="shared" si="37"/>
        <v>0</v>
      </c>
      <c r="G48" s="43"/>
      <c r="H48" s="38">
        <f t="shared" si="19"/>
        <v>0</v>
      </c>
      <c r="I48" s="40"/>
      <c r="J48" s="38">
        <f t="shared" si="20"/>
        <v>0</v>
      </c>
      <c r="K48" s="43"/>
      <c r="L48" s="38">
        <f t="shared" si="21"/>
        <v>0</v>
      </c>
      <c r="M48" s="40"/>
      <c r="N48" s="38">
        <f t="shared" si="22"/>
        <v>0</v>
      </c>
      <c r="O48" s="43"/>
      <c r="P48" s="38">
        <f t="shared" si="23"/>
        <v>0</v>
      </c>
      <c r="Q48" s="40"/>
      <c r="R48" s="38">
        <f t="shared" si="24"/>
        <v>0</v>
      </c>
      <c r="S48" s="43"/>
      <c r="T48" s="38">
        <f t="shared" si="35"/>
        <v>0</v>
      </c>
      <c r="U48" s="40"/>
      <c r="V48" s="38">
        <f t="shared" si="25"/>
        <v>0</v>
      </c>
      <c r="W48" s="43"/>
      <c r="X48" s="38">
        <f t="shared" si="26"/>
        <v>0</v>
      </c>
      <c r="Y48" s="40"/>
      <c r="Z48" s="38">
        <f t="shared" si="27"/>
        <v>0</v>
      </c>
      <c r="AA48" s="40"/>
      <c r="AB48" s="38">
        <f t="shared" si="28"/>
        <v>0</v>
      </c>
      <c r="AC48" s="40"/>
      <c r="AD48" s="38">
        <f t="shared" si="29"/>
        <v>0</v>
      </c>
      <c r="AE48" s="43"/>
      <c r="AF48" s="38">
        <f t="shared" si="30"/>
        <v>0</v>
      </c>
      <c r="AG48" s="40"/>
      <c r="AH48" s="38">
        <f t="shared" si="31"/>
        <v>0</v>
      </c>
      <c r="AI48" s="43"/>
      <c r="AJ48" s="38">
        <f t="shared" si="32"/>
        <v>0</v>
      </c>
    </row>
    <row r="49" spans="1:36" ht="12.75" customHeight="1">
      <c r="A49" s="7" t="s">
        <v>86</v>
      </c>
      <c r="B49" s="7"/>
      <c r="C49" s="30"/>
      <c r="D49" s="30"/>
      <c r="E49" s="30"/>
      <c r="F49" s="31"/>
      <c r="G49" s="32"/>
      <c r="H49" s="33">
        <f t="shared" si="19"/>
        <v>0</v>
      </c>
      <c r="I49" s="32"/>
      <c r="J49" s="33">
        <f t="shared" si="20"/>
        <v>0</v>
      </c>
      <c r="K49" s="32"/>
      <c r="L49" s="33">
        <f t="shared" si="21"/>
        <v>0</v>
      </c>
      <c r="M49" s="32"/>
      <c r="N49" s="33">
        <f t="shared" si="22"/>
        <v>0</v>
      </c>
      <c r="O49" s="32"/>
      <c r="P49" s="33">
        <f t="shared" si="23"/>
        <v>0</v>
      </c>
      <c r="Q49" s="32"/>
      <c r="R49" s="33">
        <f t="shared" si="24"/>
        <v>0</v>
      </c>
      <c r="S49" s="32"/>
      <c r="T49" s="33">
        <f t="shared" si="35"/>
        <v>0</v>
      </c>
      <c r="U49" s="32"/>
      <c r="V49" s="33">
        <f t="shared" si="25"/>
        <v>0</v>
      </c>
      <c r="W49" s="32"/>
      <c r="X49" s="33">
        <f t="shared" si="26"/>
        <v>0</v>
      </c>
      <c r="Y49" s="32"/>
      <c r="Z49" s="33">
        <f t="shared" si="27"/>
        <v>0</v>
      </c>
      <c r="AA49" s="32"/>
      <c r="AB49" s="33">
        <f t="shared" si="28"/>
        <v>0</v>
      </c>
      <c r="AC49" s="32"/>
      <c r="AD49" s="33">
        <f t="shared" si="29"/>
        <v>0</v>
      </c>
      <c r="AE49" s="32"/>
      <c r="AF49" s="33">
        <f t="shared" si="30"/>
        <v>0</v>
      </c>
      <c r="AG49" s="32"/>
      <c r="AH49" s="33">
        <f t="shared" si="31"/>
        <v>0</v>
      </c>
      <c r="AI49" s="32"/>
      <c r="AJ49" s="33">
        <f t="shared" si="32"/>
        <v>0</v>
      </c>
    </row>
    <row r="50" spans="1:36" ht="24" customHeight="1">
      <c r="A50" s="2" t="s">
        <v>25</v>
      </c>
      <c r="B50" s="52" t="s">
        <v>87</v>
      </c>
      <c r="C50" s="53" t="s">
        <v>88</v>
      </c>
      <c r="D50" s="53">
        <v>2.1</v>
      </c>
      <c r="E50" s="35">
        <f>+G50+I50+K50+M50+O50+Q50+S50+U50+W50+Y50+AA50+AC50+AE50+AG50+AI50</f>
        <v>0</v>
      </c>
      <c r="F50" s="36">
        <f>E50*D50</f>
        <v>0</v>
      </c>
      <c r="G50" s="49"/>
      <c r="H50" s="38">
        <f t="shared" si="19"/>
        <v>0</v>
      </c>
      <c r="I50" s="54"/>
      <c r="J50" s="38">
        <f t="shared" si="20"/>
        <v>0</v>
      </c>
      <c r="K50" s="49"/>
      <c r="L50" s="38">
        <f t="shared" si="21"/>
        <v>0</v>
      </c>
      <c r="M50" s="54"/>
      <c r="N50" s="38">
        <f t="shared" si="22"/>
        <v>0</v>
      </c>
      <c r="O50" s="49"/>
      <c r="P50" s="38">
        <f t="shared" si="23"/>
        <v>0</v>
      </c>
      <c r="Q50" s="54"/>
      <c r="R50" s="38">
        <f t="shared" si="24"/>
        <v>0</v>
      </c>
      <c r="S50" s="49"/>
      <c r="T50" s="38">
        <f t="shared" si="35"/>
        <v>0</v>
      </c>
      <c r="U50" s="54"/>
      <c r="V50" s="38">
        <f t="shared" si="25"/>
        <v>0</v>
      </c>
      <c r="W50" s="49"/>
      <c r="X50" s="38">
        <f t="shared" si="26"/>
        <v>0</v>
      </c>
      <c r="Y50" s="40"/>
      <c r="Z50" s="38">
        <f t="shared" si="27"/>
        <v>0</v>
      </c>
      <c r="AA50" s="54"/>
      <c r="AB50" s="38">
        <f t="shared" si="28"/>
        <v>0</v>
      </c>
      <c r="AC50" s="54"/>
      <c r="AD50" s="38">
        <f t="shared" si="29"/>
        <v>0</v>
      </c>
      <c r="AE50" s="49"/>
      <c r="AF50" s="38">
        <f t="shared" si="30"/>
        <v>0</v>
      </c>
      <c r="AG50" s="54"/>
      <c r="AH50" s="38">
        <f t="shared" si="31"/>
        <v>0</v>
      </c>
      <c r="AI50" s="49"/>
      <c r="AJ50" s="38">
        <f t="shared" si="32"/>
        <v>0</v>
      </c>
    </row>
    <row r="51" spans="1:36">
      <c r="A51" s="2"/>
      <c r="B51" s="48" t="s">
        <v>89</v>
      </c>
      <c r="C51" s="14" t="s">
        <v>88</v>
      </c>
      <c r="D51" s="14">
        <v>2.1</v>
      </c>
      <c r="E51" s="35">
        <f>+G51+I51+K51+M51+O51+Q51+S51+U51+W51+Y51+AA51+AC51+AE51+AG51+AI51</f>
        <v>0</v>
      </c>
      <c r="F51" s="36">
        <f>E51*D51</f>
        <v>0</v>
      </c>
      <c r="G51" s="43"/>
      <c r="H51" s="38">
        <f t="shared" si="19"/>
        <v>0</v>
      </c>
      <c r="I51" s="40"/>
      <c r="J51" s="38">
        <f t="shared" si="20"/>
        <v>0</v>
      </c>
      <c r="K51" s="43"/>
      <c r="L51" s="38">
        <f t="shared" si="21"/>
        <v>0</v>
      </c>
      <c r="M51" s="40"/>
      <c r="N51" s="38">
        <f t="shared" si="22"/>
        <v>0</v>
      </c>
      <c r="O51" s="43"/>
      <c r="P51" s="38">
        <f t="shared" si="23"/>
        <v>0</v>
      </c>
      <c r="Q51" s="40"/>
      <c r="R51" s="38">
        <f t="shared" si="24"/>
        <v>0</v>
      </c>
      <c r="S51" s="43"/>
      <c r="T51" s="38">
        <f t="shared" si="35"/>
        <v>0</v>
      </c>
      <c r="U51" s="40"/>
      <c r="V51" s="38">
        <f t="shared" si="25"/>
        <v>0</v>
      </c>
      <c r="W51" s="43"/>
      <c r="X51" s="38">
        <f t="shared" si="26"/>
        <v>0</v>
      </c>
      <c r="Y51" s="40"/>
      <c r="Z51" s="38">
        <f t="shared" si="27"/>
        <v>0</v>
      </c>
      <c r="AA51" s="40"/>
      <c r="AB51" s="38">
        <f t="shared" si="28"/>
        <v>0</v>
      </c>
      <c r="AC51" s="40"/>
      <c r="AD51" s="38">
        <f t="shared" si="29"/>
        <v>0</v>
      </c>
      <c r="AE51" s="43"/>
      <c r="AF51" s="38">
        <f t="shared" si="30"/>
        <v>0</v>
      </c>
      <c r="AG51" s="40"/>
      <c r="AH51" s="38">
        <f t="shared" si="31"/>
        <v>0</v>
      </c>
      <c r="AI51" s="43"/>
      <c r="AJ51" s="38">
        <f t="shared" si="32"/>
        <v>0</v>
      </c>
    </row>
    <row r="52" spans="1:36">
      <c r="A52" s="2"/>
      <c r="B52" s="11" t="s">
        <v>90</v>
      </c>
      <c r="C52" s="14" t="s">
        <v>88</v>
      </c>
      <c r="D52" s="14">
        <v>3.15</v>
      </c>
      <c r="E52" s="35">
        <f>+G52+I52+K52+M52+O52+Q52+S52+U52+W52+Y52+AA52+AC52+AE52+AG52+AI52</f>
        <v>0</v>
      </c>
      <c r="F52" s="36">
        <f>E52*D52</f>
        <v>0</v>
      </c>
      <c r="G52" s="43"/>
      <c r="H52" s="38">
        <f t="shared" si="19"/>
        <v>0</v>
      </c>
      <c r="I52" s="40"/>
      <c r="J52" s="38">
        <f t="shared" si="20"/>
        <v>0</v>
      </c>
      <c r="K52" s="43"/>
      <c r="L52" s="38">
        <f t="shared" si="21"/>
        <v>0</v>
      </c>
      <c r="M52" s="40"/>
      <c r="N52" s="38">
        <f t="shared" si="22"/>
        <v>0</v>
      </c>
      <c r="O52" s="43"/>
      <c r="P52" s="38">
        <f t="shared" si="23"/>
        <v>0</v>
      </c>
      <c r="Q52" s="40"/>
      <c r="R52" s="38">
        <f t="shared" si="24"/>
        <v>0</v>
      </c>
      <c r="S52" s="43"/>
      <c r="T52" s="38">
        <f t="shared" si="35"/>
        <v>0</v>
      </c>
      <c r="U52" s="40"/>
      <c r="V52" s="38">
        <f t="shared" si="25"/>
        <v>0</v>
      </c>
      <c r="W52" s="43"/>
      <c r="X52" s="38">
        <f t="shared" si="26"/>
        <v>0</v>
      </c>
      <c r="Y52" s="40"/>
      <c r="Z52" s="38">
        <f t="shared" si="27"/>
        <v>0</v>
      </c>
      <c r="AA52" s="40"/>
      <c r="AB52" s="38">
        <f t="shared" si="28"/>
        <v>0</v>
      </c>
      <c r="AC52" s="40"/>
      <c r="AD52" s="38">
        <f t="shared" si="29"/>
        <v>0</v>
      </c>
      <c r="AE52" s="43"/>
      <c r="AF52" s="38">
        <f t="shared" si="30"/>
        <v>0</v>
      </c>
      <c r="AG52" s="40"/>
      <c r="AH52" s="38">
        <f t="shared" si="31"/>
        <v>0</v>
      </c>
      <c r="AI52" s="43"/>
      <c r="AJ52" s="38">
        <f t="shared" si="32"/>
        <v>0</v>
      </c>
    </row>
    <row r="53" spans="1:36" ht="12.75" customHeight="1">
      <c r="A53" s="7" t="s">
        <v>91</v>
      </c>
      <c r="B53" s="7"/>
      <c r="C53" s="30"/>
      <c r="D53" s="30"/>
      <c r="E53" s="30"/>
      <c r="F53" s="31"/>
      <c r="G53" s="32"/>
      <c r="H53" s="33">
        <f t="shared" si="19"/>
        <v>0</v>
      </c>
      <c r="I53" s="32"/>
      <c r="J53" s="33">
        <f t="shared" si="20"/>
        <v>0</v>
      </c>
      <c r="K53" s="32"/>
      <c r="L53" s="33">
        <f t="shared" si="21"/>
        <v>0</v>
      </c>
      <c r="M53" s="32"/>
      <c r="N53" s="33">
        <f t="shared" si="22"/>
        <v>0</v>
      </c>
      <c r="O53" s="32"/>
      <c r="P53" s="33">
        <f t="shared" si="23"/>
        <v>0</v>
      </c>
      <c r="Q53" s="32"/>
      <c r="R53" s="33">
        <f t="shared" si="24"/>
        <v>0</v>
      </c>
      <c r="S53" s="32"/>
      <c r="T53" s="33">
        <f t="shared" si="35"/>
        <v>0</v>
      </c>
      <c r="U53" s="32"/>
      <c r="V53" s="33">
        <f t="shared" si="25"/>
        <v>0</v>
      </c>
      <c r="W53" s="32"/>
      <c r="X53" s="33">
        <f t="shared" si="26"/>
        <v>0</v>
      </c>
      <c r="Y53" s="32"/>
      <c r="Z53" s="33">
        <f t="shared" si="27"/>
        <v>0</v>
      </c>
      <c r="AA53" s="32"/>
      <c r="AB53" s="33">
        <f t="shared" si="28"/>
        <v>0</v>
      </c>
      <c r="AC53" s="32"/>
      <c r="AD53" s="33">
        <f t="shared" si="29"/>
        <v>0</v>
      </c>
      <c r="AE53" s="32"/>
      <c r="AF53" s="33">
        <f t="shared" si="30"/>
        <v>0</v>
      </c>
      <c r="AG53" s="32"/>
      <c r="AH53" s="33">
        <f t="shared" si="31"/>
        <v>0</v>
      </c>
      <c r="AI53" s="32"/>
      <c r="AJ53" s="33">
        <f t="shared" si="32"/>
        <v>0</v>
      </c>
    </row>
    <row r="54" spans="1:36" ht="12.75" customHeight="1">
      <c r="A54" s="2" t="s">
        <v>25</v>
      </c>
      <c r="B54" s="41" t="s">
        <v>92</v>
      </c>
      <c r="C54" s="42" t="s">
        <v>93</v>
      </c>
      <c r="D54" s="42">
        <v>2.6</v>
      </c>
      <c r="E54" s="35">
        <f t="shared" ref="E54:E59" si="38">+G54+I54+K54+M54+O54+Q54+S54+U54+W54+Y54+AA54+AC54+AE54+AG54+AI54</f>
        <v>0</v>
      </c>
      <c r="F54" s="36">
        <f t="shared" ref="F54:F59" si="39">E54*D54</f>
        <v>0</v>
      </c>
      <c r="G54" s="55"/>
      <c r="H54" s="38">
        <f t="shared" si="19"/>
        <v>0</v>
      </c>
      <c r="I54" s="56"/>
      <c r="J54" s="38">
        <f t="shared" si="20"/>
        <v>0</v>
      </c>
      <c r="K54" s="55"/>
      <c r="L54" s="38">
        <f t="shared" si="21"/>
        <v>0</v>
      </c>
      <c r="M54" s="56"/>
      <c r="N54" s="38">
        <f t="shared" si="22"/>
        <v>0</v>
      </c>
      <c r="O54" s="55"/>
      <c r="P54" s="38">
        <f t="shared" si="23"/>
        <v>0</v>
      </c>
      <c r="Q54" s="56"/>
      <c r="R54" s="38">
        <f t="shared" si="24"/>
        <v>0</v>
      </c>
      <c r="S54" s="55"/>
      <c r="T54" s="38">
        <f t="shared" si="35"/>
        <v>0</v>
      </c>
      <c r="U54" s="56"/>
      <c r="V54" s="38">
        <f t="shared" si="25"/>
        <v>0</v>
      </c>
      <c r="W54" s="55"/>
      <c r="X54" s="38">
        <f t="shared" si="26"/>
        <v>0</v>
      </c>
      <c r="Y54" s="56"/>
      <c r="Z54" s="38">
        <f t="shared" si="27"/>
        <v>0</v>
      </c>
      <c r="AA54" s="56"/>
      <c r="AB54" s="38">
        <f t="shared" si="28"/>
        <v>0</v>
      </c>
      <c r="AC54" s="56"/>
      <c r="AD54" s="38">
        <f t="shared" si="29"/>
        <v>0</v>
      </c>
      <c r="AE54" s="55"/>
      <c r="AF54" s="38">
        <f t="shared" si="30"/>
        <v>0</v>
      </c>
      <c r="AG54" s="56"/>
      <c r="AH54" s="38">
        <f t="shared" si="31"/>
        <v>0</v>
      </c>
      <c r="AI54" s="55"/>
      <c r="AJ54" s="38">
        <f t="shared" si="32"/>
        <v>0</v>
      </c>
    </row>
    <row r="55" spans="1:36" ht="12.75" customHeight="1">
      <c r="A55" s="2"/>
      <c r="B55" s="41" t="s">
        <v>94</v>
      </c>
      <c r="C55" s="42" t="s">
        <v>93</v>
      </c>
      <c r="D55" s="42">
        <v>2.1</v>
      </c>
      <c r="E55" s="35">
        <f t="shared" si="38"/>
        <v>0</v>
      </c>
      <c r="F55" s="36">
        <f t="shared" si="39"/>
        <v>0</v>
      </c>
      <c r="G55" s="55"/>
      <c r="H55" s="38">
        <f t="shared" si="19"/>
        <v>0</v>
      </c>
      <c r="I55" s="56"/>
      <c r="J55" s="38">
        <f t="shared" si="20"/>
        <v>0</v>
      </c>
      <c r="K55" s="55"/>
      <c r="L55" s="38">
        <f t="shared" si="21"/>
        <v>0</v>
      </c>
      <c r="M55" s="56"/>
      <c r="N55" s="38">
        <f t="shared" si="22"/>
        <v>0</v>
      </c>
      <c r="O55" s="55"/>
      <c r="P55" s="38">
        <f t="shared" si="23"/>
        <v>0</v>
      </c>
      <c r="Q55" s="56"/>
      <c r="R55" s="38">
        <f t="shared" si="24"/>
        <v>0</v>
      </c>
      <c r="S55" s="55"/>
      <c r="T55" s="38">
        <f t="shared" si="35"/>
        <v>0</v>
      </c>
      <c r="U55" s="56"/>
      <c r="V55" s="38">
        <f t="shared" si="25"/>
        <v>0</v>
      </c>
      <c r="W55" s="55"/>
      <c r="X55" s="38">
        <f t="shared" si="26"/>
        <v>0</v>
      </c>
      <c r="Y55" s="56"/>
      <c r="Z55" s="38">
        <f t="shared" si="27"/>
        <v>0</v>
      </c>
      <c r="AA55" s="56"/>
      <c r="AB55" s="38">
        <f t="shared" si="28"/>
        <v>0</v>
      </c>
      <c r="AC55" s="56"/>
      <c r="AD55" s="38">
        <f t="shared" si="29"/>
        <v>0</v>
      </c>
      <c r="AE55" s="55"/>
      <c r="AF55" s="38">
        <f t="shared" si="30"/>
        <v>0</v>
      </c>
      <c r="AG55" s="56"/>
      <c r="AH55" s="38">
        <f t="shared" si="31"/>
        <v>0</v>
      </c>
      <c r="AI55" s="55"/>
      <c r="AJ55" s="38">
        <f t="shared" si="32"/>
        <v>0</v>
      </c>
    </row>
    <row r="56" spans="1:36" ht="12.75" customHeight="1">
      <c r="A56" s="2"/>
      <c r="B56" s="41" t="s">
        <v>95</v>
      </c>
      <c r="C56" s="42" t="s">
        <v>93</v>
      </c>
      <c r="D56" s="42">
        <v>2.1</v>
      </c>
      <c r="E56" s="35">
        <f t="shared" si="38"/>
        <v>0</v>
      </c>
      <c r="F56" s="36">
        <f t="shared" si="39"/>
        <v>0</v>
      </c>
      <c r="G56" s="55"/>
      <c r="H56" s="38">
        <f t="shared" si="19"/>
        <v>0</v>
      </c>
      <c r="I56" s="56"/>
      <c r="J56" s="38">
        <f t="shared" si="20"/>
        <v>0</v>
      </c>
      <c r="K56" s="55"/>
      <c r="L56" s="38">
        <f t="shared" si="21"/>
        <v>0</v>
      </c>
      <c r="M56" s="56"/>
      <c r="N56" s="38">
        <f t="shared" si="22"/>
        <v>0</v>
      </c>
      <c r="O56" s="55"/>
      <c r="P56" s="38">
        <f t="shared" si="23"/>
        <v>0</v>
      </c>
      <c r="Q56" s="56"/>
      <c r="R56" s="38">
        <f t="shared" si="24"/>
        <v>0</v>
      </c>
      <c r="S56" s="55"/>
      <c r="T56" s="38">
        <f t="shared" si="35"/>
        <v>0</v>
      </c>
      <c r="U56" s="56"/>
      <c r="V56" s="38">
        <f t="shared" si="25"/>
        <v>0</v>
      </c>
      <c r="W56" s="55"/>
      <c r="X56" s="38">
        <f t="shared" si="26"/>
        <v>0</v>
      </c>
      <c r="Y56" s="56"/>
      <c r="Z56" s="38">
        <f t="shared" si="27"/>
        <v>0</v>
      </c>
      <c r="AA56" s="56"/>
      <c r="AB56" s="38">
        <f t="shared" si="28"/>
        <v>0</v>
      </c>
      <c r="AC56" s="56"/>
      <c r="AD56" s="38">
        <f t="shared" si="29"/>
        <v>0</v>
      </c>
      <c r="AE56" s="55"/>
      <c r="AF56" s="38">
        <f t="shared" si="30"/>
        <v>0</v>
      </c>
      <c r="AG56" s="56"/>
      <c r="AH56" s="38">
        <f t="shared" si="31"/>
        <v>0</v>
      </c>
      <c r="AI56" s="55"/>
      <c r="AJ56" s="38">
        <f t="shared" si="32"/>
        <v>0</v>
      </c>
    </row>
    <row r="57" spans="1:36" ht="12.75" customHeight="1">
      <c r="A57" s="2"/>
      <c r="B57" s="11" t="s">
        <v>96</v>
      </c>
      <c r="C57" s="42" t="s">
        <v>93</v>
      </c>
      <c r="D57" s="42">
        <v>3.15</v>
      </c>
      <c r="E57" s="35">
        <f t="shared" si="38"/>
        <v>0</v>
      </c>
      <c r="F57" s="36">
        <f t="shared" si="39"/>
        <v>0</v>
      </c>
      <c r="G57" s="55"/>
      <c r="H57" s="38">
        <f t="shared" si="19"/>
        <v>0</v>
      </c>
      <c r="I57" s="56"/>
      <c r="J57" s="38">
        <f t="shared" si="20"/>
        <v>0</v>
      </c>
      <c r="K57" s="55"/>
      <c r="L57" s="38">
        <f t="shared" si="21"/>
        <v>0</v>
      </c>
      <c r="M57" s="56"/>
      <c r="N57" s="38">
        <f t="shared" si="22"/>
        <v>0</v>
      </c>
      <c r="O57" s="55"/>
      <c r="P57" s="38">
        <f t="shared" si="23"/>
        <v>0</v>
      </c>
      <c r="Q57" s="56"/>
      <c r="R57" s="38">
        <f t="shared" si="24"/>
        <v>0</v>
      </c>
      <c r="S57" s="55"/>
      <c r="T57" s="38">
        <f t="shared" si="35"/>
        <v>0</v>
      </c>
      <c r="U57" s="56"/>
      <c r="V57" s="38">
        <f t="shared" si="25"/>
        <v>0</v>
      </c>
      <c r="W57" s="55"/>
      <c r="X57" s="38">
        <f t="shared" si="26"/>
        <v>0</v>
      </c>
      <c r="Y57" s="56"/>
      <c r="Z57" s="38">
        <f t="shared" si="27"/>
        <v>0</v>
      </c>
      <c r="AA57" s="56"/>
      <c r="AB57" s="38">
        <f t="shared" si="28"/>
        <v>0</v>
      </c>
      <c r="AC57" s="56"/>
      <c r="AD57" s="38">
        <f t="shared" si="29"/>
        <v>0</v>
      </c>
      <c r="AE57" s="55"/>
      <c r="AF57" s="38">
        <f t="shared" si="30"/>
        <v>0</v>
      </c>
      <c r="AG57" s="56"/>
      <c r="AH57" s="38">
        <f t="shared" si="31"/>
        <v>0</v>
      </c>
      <c r="AI57" s="55"/>
      <c r="AJ57" s="38">
        <f t="shared" si="32"/>
        <v>0</v>
      </c>
    </row>
    <row r="58" spans="1:36">
      <c r="A58" s="2"/>
      <c r="B58" s="57" t="s">
        <v>97</v>
      </c>
      <c r="C58" s="58" t="s">
        <v>98</v>
      </c>
      <c r="D58" s="58">
        <v>4.75</v>
      </c>
      <c r="E58" s="35">
        <f t="shared" si="38"/>
        <v>0</v>
      </c>
      <c r="F58" s="36">
        <f t="shared" si="39"/>
        <v>0</v>
      </c>
      <c r="G58" s="59"/>
      <c r="H58" s="38">
        <f t="shared" si="19"/>
        <v>0</v>
      </c>
      <c r="I58" s="60"/>
      <c r="J58" s="38">
        <f t="shared" si="20"/>
        <v>0</v>
      </c>
      <c r="K58" s="59"/>
      <c r="L58" s="38">
        <f t="shared" si="21"/>
        <v>0</v>
      </c>
      <c r="M58" s="60"/>
      <c r="N58" s="38">
        <f t="shared" si="22"/>
        <v>0</v>
      </c>
      <c r="O58" s="59"/>
      <c r="P58" s="38">
        <f t="shared" si="23"/>
        <v>0</v>
      </c>
      <c r="Q58" s="60"/>
      <c r="R58" s="38">
        <f t="shared" si="24"/>
        <v>0</v>
      </c>
      <c r="S58" s="59"/>
      <c r="T58" s="38">
        <f t="shared" si="35"/>
        <v>0</v>
      </c>
      <c r="U58" s="60"/>
      <c r="V58" s="38">
        <f t="shared" si="25"/>
        <v>0</v>
      </c>
      <c r="W58" s="59"/>
      <c r="X58" s="38">
        <f t="shared" si="26"/>
        <v>0</v>
      </c>
      <c r="Y58" s="60"/>
      <c r="Z58" s="38">
        <f t="shared" si="27"/>
        <v>0</v>
      </c>
      <c r="AA58" s="60"/>
      <c r="AB58" s="38">
        <f t="shared" si="28"/>
        <v>0</v>
      </c>
      <c r="AC58" s="60"/>
      <c r="AD58" s="38">
        <f t="shared" si="29"/>
        <v>0</v>
      </c>
      <c r="AE58" s="59"/>
      <c r="AF58" s="38">
        <f t="shared" si="30"/>
        <v>0</v>
      </c>
      <c r="AG58" s="60"/>
      <c r="AH58" s="38">
        <f t="shared" si="31"/>
        <v>0</v>
      </c>
      <c r="AI58" s="59"/>
      <c r="AJ58" s="38">
        <f t="shared" si="32"/>
        <v>0</v>
      </c>
    </row>
    <row r="59" spans="1:36" ht="12.75" customHeight="1">
      <c r="A59" s="2"/>
      <c r="B59" s="57" t="s">
        <v>99</v>
      </c>
      <c r="C59" s="58" t="s">
        <v>100</v>
      </c>
      <c r="D59" s="58">
        <v>5.25</v>
      </c>
      <c r="E59" s="35">
        <f t="shared" si="38"/>
        <v>0</v>
      </c>
      <c r="F59" s="36">
        <f t="shared" si="39"/>
        <v>0</v>
      </c>
      <c r="G59" s="59"/>
      <c r="H59" s="38">
        <f t="shared" si="19"/>
        <v>0</v>
      </c>
      <c r="I59" s="60"/>
      <c r="J59" s="38">
        <f t="shared" si="20"/>
        <v>0</v>
      </c>
      <c r="K59" s="59"/>
      <c r="L59" s="38">
        <f t="shared" si="21"/>
        <v>0</v>
      </c>
      <c r="M59" s="60"/>
      <c r="N59" s="38">
        <f t="shared" si="22"/>
        <v>0</v>
      </c>
      <c r="O59" s="59"/>
      <c r="P59" s="38">
        <f t="shared" si="23"/>
        <v>0</v>
      </c>
      <c r="Q59" s="60"/>
      <c r="R59" s="38">
        <f t="shared" si="24"/>
        <v>0</v>
      </c>
      <c r="S59" s="59"/>
      <c r="T59" s="38">
        <f t="shared" si="35"/>
        <v>0</v>
      </c>
      <c r="U59" s="60"/>
      <c r="V59" s="38">
        <f t="shared" si="25"/>
        <v>0</v>
      </c>
      <c r="W59" s="59"/>
      <c r="X59" s="38">
        <f t="shared" si="26"/>
        <v>0</v>
      </c>
      <c r="Y59" s="60"/>
      <c r="Z59" s="38">
        <f t="shared" si="27"/>
        <v>0</v>
      </c>
      <c r="AA59" s="60"/>
      <c r="AB59" s="38">
        <f t="shared" si="28"/>
        <v>0</v>
      </c>
      <c r="AC59" s="60"/>
      <c r="AD59" s="38">
        <f t="shared" si="29"/>
        <v>0</v>
      </c>
      <c r="AE59" s="59"/>
      <c r="AF59" s="38">
        <f t="shared" si="30"/>
        <v>0</v>
      </c>
      <c r="AG59" s="60"/>
      <c r="AH59" s="38">
        <f t="shared" si="31"/>
        <v>0</v>
      </c>
      <c r="AI59" s="59"/>
      <c r="AJ59" s="38">
        <f t="shared" si="32"/>
        <v>0</v>
      </c>
    </row>
    <row r="60" spans="1:36" ht="12.75" customHeight="1">
      <c r="A60" s="7" t="s">
        <v>101</v>
      </c>
      <c r="B60" s="7"/>
      <c r="C60" s="30"/>
      <c r="D60" s="30"/>
      <c r="E60" s="30"/>
      <c r="F60" s="31"/>
      <c r="G60" s="32"/>
      <c r="H60" s="33">
        <f t="shared" si="19"/>
        <v>0</v>
      </c>
      <c r="I60" s="32"/>
      <c r="J60" s="33">
        <f t="shared" si="20"/>
        <v>0</v>
      </c>
      <c r="K60" s="32"/>
      <c r="L60" s="33">
        <f t="shared" si="21"/>
        <v>0</v>
      </c>
      <c r="M60" s="32"/>
      <c r="N60" s="33">
        <f t="shared" si="22"/>
        <v>0</v>
      </c>
      <c r="O60" s="32"/>
      <c r="P60" s="33">
        <f t="shared" si="23"/>
        <v>0</v>
      </c>
      <c r="Q60" s="32"/>
      <c r="R60" s="33">
        <f t="shared" si="24"/>
        <v>0</v>
      </c>
      <c r="S60" s="32"/>
      <c r="T60" s="33">
        <f t="shared" si="35"/>
        <v>0</v>
      </c>
      <c r="U60" s="32"/>
      <c r="V60" s="33">
        <f t="shared" si="25"/>
        <v>0</v>
      </c>
      <c r="W60" s="32"/>
      <c r="X60" s="33">
        <f t="shared" si="26"/>
        <v>0</v>
      </c>
      <c r="Y60" s="32"/>
      <c r="Z60" s="33">
        <f t="shared" si="27"/>
        <v>0</v>
      </c>
      <c r="AA60" s="32"/>
      <c r="AB60" s="33">
        <f t="shared" si="28"/>
        <v>0</v>
      </c>
      <c r="AC60" s="32"/>
      <c r="AD60" s="33">
        <f t="shared" si="29"/>
        <v>0</v>
      </c>
      <c r="AE60" s="32"/>
      <c r="AF60" s="33">
        <f t="shared" si="30"/>
        <v>0</v>
      </c>
      <c r="AG60" s="32"/>
      <c r="AH60" s="33">
        <f t="shared" si="31"/>
        <v>0</v>
      </c>
      <c r="AI60" s="32"/>
      <c r="AJ60" s="33">
        <f t="shared" si="32"/>
        <v>0</v>
      </c>
    </row>
    <row r="61" spans="1:36" ht="12.75" customHeight="1">
      <c r="A61" s="2" t="s">
        <v>25</v>
      </c>
      <c r="B61" s="52" t="s">
        <v>102</v>
      </c>
      <c r="C61" s="53" t="s">
        <v>103</v>
      </c>
      <c r="D61" s="53">
        <v>3.7</v>
      </c>
      <c r="E61" s="35">
        <f>+G61+I61+K61+M61+O61+Q61+S61+U61+W61+Y61+AA61+AC61+AE61+AG61+AI61</f>
        <v>0</v>
      </c>
      <c r="F61" s="36">
        <f>E61*D61</f>
        <v>0</v>
      </c>
      <c r="G61" s="49"/>
      <c r="H61" s="38">
        <f t="shared" ref="H61:H92" si="40">G61*$D61</f>
        <v>0</v>
      </c>
      <c r="I61" s="54"/>
      <c r="J61" s="38">
        <f t="shared" ref="J61:J92" si="41">I61*$D61</f>
        <v>0</v>
      </c>
      <c r="K61" s="49"/>
      <c r="L61" s="38">
        <f t="shared" ref="L61:L92" si="42">K61*$D61</f>
        <v>0</v>
      </c>
      <c r="M61" s="54"/>
      <c r="N61" s="38">
        <f t="shared" ref="N61:N92" si="43">M61*$D61</f>
        <v>0</v>
      </c>
      <c r="O61" s="49"/>
      <c r="P61" s="38">
        <f t="shared" ref="P61:P92" si="44">O61*$D61</f>
        <v>0</v>
      </c>
      <c r="Q61" s="54"/>
      <c r="R61" s="38">
        <f t="shared" ref="R61:R92" si="45">Q61*$D61</f>
        <v>0</v>
      </c>
      <c r="S61" s="49"/>
      <c r="T61" s="38">
        <f t="shared" si="35"/>
        <v>0</v>
      </c>
      <c r="U61" s="54"/>
      <c r="V61" s="38">
        <f t="shared" ref="V61:V92" si="46">U61*$D61</f>
        <v>0</v>
      </c>
      <c r="W61" s="49"/>
      <c r="X61" s="38">
        <f t="shared" ref="X61:X92" si="47">W61*$D61</f>
        <v>0</v>
      </c>
      <c r="Y61" s="54"/>
      <c r="Z61" s="38">
        <f t="shared" ref="Z61:Z92" si="48">Y61*$D61</f>
        <v>0</v>
      </c>
      <c r="AA61" s="40"/>
      <c r="AB61" s="38">
        <f t="shared" ref="AB61:AB92" si="49">AA61*$D61</f>
        <v>0</v>
      </c>
      <c r="AC61" s="54"/>
      <c r="AD61" s="38">
        <f t="shared" ref="AD61:AD92" si="50">AC61*$D61</f>
        <v>0</v>
      </c>
      <c r="AE61" s="49"/>
      <c r="AF61" s="38">
        <f t="shared" ref="AF61:AF92" si="51">AE61*$D61</f>
        <v>0</v>
      </c>
      <c r="AG61" s="54"/>
      <c r="AH61" s="38">
        <f t="shared" ref="AH61:AH92" si="52">AG61*$D61</f>
        <v>0</v>
      </c>
      <c r="AI61" s="49"/>
      <c r="AJ61" s="38">
        <f t="shared" ref="AJ61:AJ92" si="53">AI61*$D61</f>
        <v>0</v>
      </c>
    </row>
    <row r="62" spans="1:36" ht="12.75" customHeight="1">
      <c r="A62" s="2"/>
      <c r="B62" s="41" t="s">
        <v>104</v>
      </c>
      <c r="C62" s="42" t="s">
        <v>103</v>
      </c>
      <c r="D62" s="42">
        <v>3.7</v>
      </c>
      <c r="E62" s="35">
        <f>+G62+I62+K62+M62+O62+Q62+S62+U62+W62+Y62+AA62+AC62+AE62+AG62+AI62</f>
        <v>0</v>
      </c>
      <c r="F62" s="36">
        <f>E62*D62</f>
        <v>0</v>
      </c>
      <c r="G62" s="55"/>
      <c r="H62" s="38">
        <f t="shared" si="40"/>
        <v>0</v>
      </c>
      <c r="I62" s="56"/>
      <c r="J62" s="38">
        <f t="shared" si="41"/>
        <v>0</v>
      </c>
      <c r="K62" s="55"/>
      <c r="L62" s="38">
        <f t="shared" si="42"/>
        <v>0</v>
      </c>
      <c r="M62" s="56"/>
      <c r="N62" s="38">
        <f t="shared" si="43"/>
        <v>0</v>
      </c>
      <c r="O62" s="55"/>
      <c r="P62" s="38">
        <f t="shared" si="44"/>
        <v>0</v>
      </c>
      <c r="Q62" s="56"/>
      <c r="R62" s="38">
        <f t="shared" si="45"/>
        <v>0</v>
      </c>
      <c r="S62" s="55"/>
      <c r="T62" s="38">
        <f t="shared" si="35"/>
        <v>0</v>
      </c>
      <c r="U62" s="56"/>
      <c r="V62" s="38">
        <f t="shared" si="46"/>
        <v>0</v>
      </c>
      <c r="W62" s="55"/>
      <c r="X62" s="38">
        <f t="shared" si="47"/>
        <v>0</v>
      </c>
      <c r="Y62" s="56"/>
      <c r="Z62" s="38">
        <f t="shared" si="48"/>
        <v>0</v>
      </c>
      <c r="AA62" s="56"/>
      <c r="AB62" s="38">
        <f t="shared" si="49"/>
        <v>0</v>
      </c>
      <c r="AC62" s="56"/>
      <c r="AD62" s="38">
        <f t="shared" si="50"/>
        <v>0</v>
      </c>
      <c r="AE62" s="55"/>
      <c r="AF62" s="38">
        <f t="shared" si="51"/>
        <v>0</v>
      </c>
      <c r="AG62" s="56"/>
      <c r="AH62" s="38">
        <f t="shared" si="52"/>
        <v>0</v>
      </c>
      <c r="AI62" s="55"/>
      <c r="AJ62" s="38">
        <f t="shared" si="53"/>
        <v>0</v>
      </c>
    </row>
    <row r="63" spans="1:36" ht="12.75" customHeight="1">
      <c r="A63" s="2"/>
      <c r="B63" s="11" t="s">
        <v>105</v>
      </c>
      <c r="C63" s="42" t="s">
        <v>103</v>
      </c>
      <c r="D63" s="42">
        <v>3.7</v>
      </c>
      <c r="E63" s="35">
        <f>+G63+I63+K63+M63+O63+Q63+S63+U63+W63+Y63+AA63+AC63+AE63+AG63+AI63</f>
        <v>0</v>
      </c>
      <c r="F63" s="36">
        <f>E63*D63</f>
        <v>0</v>
      </c>
      <c r="G63" s="43"/>
      <c r="H63" s="38">
        <f t="shared" si="40"/>
        <v>0</v>
      </c>
      <c r="I63" s="40"/>
      <c r="J63" s="38">
        <f t="shared" si="41"/>
        <v>0</v>
      </c>
      <c r="K63" s="43"/>
      <c r="L63" s="38">
        <f t="shared" si="42"/>
        <v>0</v>
      </c>
      <c r="M63" s="40"/>
      <c r="N63" s="38">
        <f t="shared" si="43"/>
        <v>0</v>
      </c>
      <c r="O63" s="43"/>
      <c r="P63" s="38">
        <f t="shared" si="44"/>
        <v>0</v>
      </c>
      <c r="Q63" s="40"/>
      <c r="R63" s="38">
        <f t="shared" si="45"/>
        <v>0</v>
      </c>
      <c r="S63" s="43"/>
      <c r="T63" s="38">
        <f t="shared" si="35"/>
        <v>0</v>
      </c>
      <c r="U63" s="40"/>
      <c r="V63" s="38">
        <f t="shared" si="46"/>
        <v>0</v>
      </c>
      <c r="W63" s="43"/>
      <c r="X63" s="38">
        <f t="shared" si="47"/>
        <v>0</v>
      </c>
      <c r="Y63" s="40"/>
      <c r="Z63" s="38">
        <f t="shared" si="48"/>
        <v>0</v>
      </c>
      <c r="AA63" s="40"/>
      <c r="AB63" s="38">
        <f t="shared" si="49"/>
        <v>0</v>
      </c>
      <c r="AC63" s="40"/>
      <c r="AD63" s="38">
        <f t="shared" si="50"/>
        <v>0</v>
      </c>
      <c r="AE63" s="43"/>
      <c r="AF63" s="38">
        <f t="shared" si="51"/>
        <v>0</v>
      </c>
      <c r="AG63" s="40"/>
      <c r="AH63" s="38">
        <f t="shared" si="52"/>
        <v>0</v>
      </c>
      <c r="AI63" s="43"/>
      <c r="AJ63" s="38">
        <f t="shared" si="53"/>
        <v>0</v>
      </c>
    </row>
    <row r="64" spans="1:36" ht="12.75" customHeight="1">
      <c r="A64" s="7" t="s">
        <v>106</v>
      </c>
      <c r="B64" s="7"/>
      <c r="C64" s="30"/>
      <c r="D64" s="30"/>
      <c r="E64" s="30"/>
      <c r="F64" s="31"/>
      <c r="G64" s="32"/>
      <c r="H64" s="33">
        <f t="shared" si="40"/>
        <v>0</v>
      </c>
      <c r="I64" s="32"/>
      <c r="J64" s="33">
        <f t="shared" si="41"/>
        <v>0</v>
      </c>
      <c r="K64" s="32"/>
      <c r="L64" s="33">
        <f t="shared" si="42"/>
        <v>0</v>
      </c>
      <c r="M64" s="32"/>
      <c r="N64" s="33">
        <f t="shared" si="43"/>
        <v>0</v>
      </c>
      <c r="O64" s="32"/>
      <c r="P64" s="33">
        <f t="shared" si="44"/>
        <v>0</v>
      </c>
      <c r="Q64" s="32"/>
      <c r="R64" s="33">
        <f t="shared" si="45"/>
        <v>0</v>
      </c>
      <c r="S64" s="32"/>
      <c r="T64" s="33">
        <f t="shared" si="35"/>
        <v>0</v>
      </c>
      <c r="U64" s="32"/>
      <c r="V64" s="33">
        <f t="shared" si="46"/>
        <v>0</v>
      </c>
      <c r="W64" s="32"/>
      <c r="X64" s="33">
        <f t="shared" si="47"/>
        <v>0</v>
      </c>
      <c r="Y64" s="32"/>
      <c r="Z64" s="33">
        <f t="shared" si="48"/>
        <v>0</v>
      </c>
      <c r="AA64" s="32"/>
      <c r="AB64" s="33">
        <f t="shared" si="49"/>
        <v>0</v>
      </c>
      <c r="AC64" s="32"/>
      <c r="AD64" s="33">
        <f t="shared" si="50"/>
        <v>0</v>
      </c>
      <c r="AE64" s="32"/>
      <c r="AF64" s="33">
        <f t="shared" si="51"/>
        <v>0</v>
      </c>
      <c r="AG64" s="32"/>
      <c r="AH64" s="33">
        <f t="shared" si="52"/>
        <v>0</v>
      </c>
      <c r="AI64" s="32"/>
      <c r="AJ64" s="33">
        <f t="shared" si="53"/>
        <v>0</v>
      </c>
    </row>
    <row r="65" spans="1:36" ht="12.75" customHeight="1">
      <c r="A65" s="2" t="s">
        <v>25</v>
      </c>
      <c r="B65" s="1" t="s">
        <v>107</v>
      </c>
      <c r="C65" s="53" t="s">
        <v>34</v>
      </c>
      <c r="D65" s="53">
        <v>3.7</v>
      </c>
      <c r="E65" s="35">
        <f t="shared" ref="E65:E79" si="54">+G65+I65+K65+M65+O65+Q65+S65+U65+W65+Y65+AA65+AC65+AE65+AG65+AI65</f>
        <v>0</v>
      </c>
      <c r="F65" s="36">
        <f t="shared" ref="F65:F79" si="55">E65*D65</f>
        <v>0</v>
      </c>
      <c r="G65" s="49"/>
      <c r="H65" s="38">
        <f t="shared" si="40"/>
        <v>0</v>
      </c>
      <c r="I65" s="54"/>
      <c r="J65" s="38">
        <f t="shared" si="41"/>
        <v>0</v>
      </c>
      <c r="K65" s="49"/>
      <c r="L65" s="38">
        <f t="shared" si="42"/>
        <v>0</v>
      </c>
      <c r="M65" s="54"/>
      <c r="N65" s="38">
        <f t="shared" si="43"/>
        <v>0</v>
      </c>
      <c r="O65" s="49"/>
      <c r="P65" s="38">
        <f t="shared" si="44"/>
        <v>0</v>
      </c>
      <c r="Q65" s="54"/>
      <c r="R65" s="38">
        <f t="shared" si="45"/>
        <v>0</v>
      </c>
      <c r="S65" s="49"/>
      <c r="T65" s="38">
        <f t="shared" si="35"/>
        <v>0</v>
      </c>
      <c r="U65" s="54"/>
      <c r="V65" s="38">
        <f t="shared" si="46"/>
        <v>0</v>
      </c>
      <c r="W65" s="49"/>
      <c r="X65" s="38">
        <f t="shared" si="47"/>
        <v>0</v>
      </c>
      <c r="Y65" s="54"/>
      <c r="Z65" s="38">
        <f t="shared" si="48"/>
        <v>0</v>
      </c>
      <c r="AA65" s="40"/>
      <c r="AB65" s="38">
        <f t="shared" si="49"/>
        <v>0</v>
      </c>
      <c r="AC65" s="54"/>
      <c r="AD65" s="38">
        <f t="shared" si="50"/>
        <v>0</v>
      </c>
      <c r="AE65" s="49"/>
      <c r="AF65" s="38">
        <f t="shared" si="51"/>
        <v>0</v>
      </c>
      <c r="AG65" s="54"/>
      <c r="AH65" s="38">
        <f t="shared" si="52"/>
        <v>0</v>
      </c>
      <c r="AI65" s="49"/>
      <c r="AJ65" s="38">
        <f t="shared" si="53"/>
        <v>0</v>
      </c>
    </row>
    <row r="66" spans="1:36" ht="12.75" customHeight="1">
      <c r="A66" s="2"/>
      <c r="B66" s="1"/>
      <c r="C66" s="53" t="s">
        <v>84</v>
      </c>
      <c r="D66" s="53">
        <v>6.3</v>
      </c>
      <c r="E66" s="35">
        <f t="shared" si="54"/>
        <v>0</v>
      </c>
      <c r="F66" s="36">
        <f t="shared" si="55"/>
        <v>0</v>
      </c>
      <c r="G66" s="49"/>
      <c r="H66" s="38">
        <f t="shared" si="40"/>
        <v>0</v>
      </c>
      <c r="I66" s="54"/>
      <c r="J66" s="38">
        <f t="shared" si="41"/>
        <v>0</v>
      </c>
      <c r="K66" s="49"/>
      <c r="L66" s="38">
        <f t="shared" si="42"/>
        <v>0</v>
      </c>
      <c r="M66" s="54"/>
      <c r="N66" s="38">
        <f t="shared" si="43"/>
        <v>0</v>
      </c>
      <c r="O66" s="49"/>
      <c r="P66" s="38">
        <f t="shared" si="44"/>
        <v>0</v>
      </c>
      <c r="Q66" s="54"/>
      <c r="R66" s="38">
        <f t="shared" si="45"/>
        <v>0</v>
      </c>
      <c r="S66" s="49"/>
      <c r="T66" s="38">
        <f t="shared" si="35"/>
        <v>0</v>
      </c>
      <c r="U66" s="54"/>
      <c r="V66" s="38">
        <f t="shared" si="46"/>
        <v>0</v>
      </c>
      <c r="W66" s="49"/>
      <c r="X66" s="38">
        <f t="shared" si="47"/>
        <v>0</v>
      </c>
      <c r="Y66" s="54"/>
      <c r="Z66" s="38">
        <f t="shared" si="48"/>
        <v>0</v>
      </c>
      <c r="AA66" s="54"/>
      <c r="AB66" s="38">
        <f t="shared" si="49"/>
        <v>0</v>
      </c>
      <c r="AC66" s="54"/>
      <c r="AD66" s="38">
        <f t="shared" si="50"/>
        <v>0</v>
      </c>
      <c r="AE66" s="49"/>
      <c r="AF66" s="38">
        <f t="shared" si="51"/>
        <v>0</v>
      </c>
      <c r="AG66" s="54"/>
      <c r="AH66" s="38">
        <f t="shared" si="52"/>
        <v>0</v>
      </c>
      <c r="AI66" s="49"/>
      <c r="AJ66" s="38">
        <f t="shared" si="53"/>
        <v>0</v>
      </c>
    </row>
    <row r="67" spans="1:36" ht="12.75" customHeight="1">
      <c r="A67" s="2"/>
      <c r="B67" s="1" t="s">
        <v>108</v>
      </c>
      <c r="C67" s="53" t="s">
        <v>34</v>
      </c>
      <c r="D67" s="53">
        <v>3.7</v>
      </c>
      <c r="E67" s="35">
        <f t="shared" si="54"/>
        <v>0</v>
      </c>
      <c r="F67" s="36">
        <f t="shared" si="55"/>
        <v>0</v>
      </c>
      <c r="G67" s="49"/>
      <c r="H67" s="38">
        <f t="shared" si="40"/>
        <v>0</v>
      </c>
      <c r="I67" s="54"/>
      <c r="J67" s="38">
        <f t="shared" si="41"/>
        <v>0</v>
      </c>
      <c r="K67" s="49"/>
      <c r="L67" s="38">
        <f t="shared" si="42"/>
        <v>0</v>
      </c>
      <c r="M67" s="54"/>
      <c r="N67" s="38">
        <f t="shared" si="43"/>
        <v>0</v>
      </c>
      <c r="O67" s="49"/>
      <c r="P67" s="38">
        <f t="shared" si="44"/>
        <v>0</v>
      </c>
      <c r="Q67" s="54"/>
      <c r="R67" s="38">
        <f t="shared" si="45"/>
        <v>0</v>
      </c>
      <c r="S67" s="49"/>
      <c r="T67" s="38">
        <f t="shared" si="35"/>
        <v>0</v>
      </c>
      <c r="U67" s="54"/>
      <c r="V67" s="38">
        <f t="shared" si="46"/>
        <v>0</v>
      </c>
      <c r="W67" s="49"/>
      <c r="X67" s="38">
        <f t="shared" si="47"/>
        <v>0</v>
      </c>
      <c r="Y67" s="54"/>
      <c r="Z67" s="38">
        <f t="shared" si="48"/>
        <v>0</v>
      </c>
      <c r="AA67" s="54"/>
      <c r="AB67" s="38">
        <f t="shared" si="49"/>
        <v>0</v>
      </c>
      <c r="AC67" s="54"/>
      <c r="AD67" s="38">
        <f t="shared" si="50"/>
        <v>0</v>
      </c>
      <c r="AE67" s="49"/>
      <c r="AF67" s="38">
        <f t="shared" si="51"/>
        <v>0</v>
      </c>
      <c r="AG67" s="54"/>
      <c r="AH67" s="38">
        <f t="shared" si="52"/>
        <v>0</v>
      </c>
      <c r="AI67" s="49"/>
      <c r="AJ67" s="38">
        <f t="shared" si="53"/>
        <v>0</v>
      </c>
    </row>
    <row r="68" spans="1:36" ht="12.75" customHeight="1">
      <c r="A68" s="2"/>
      <c r="B68" s="1"/>
      <c r="C68" s="53" t="s">
        <v>84</v>
      </c>
      <c r="D68" s="53">
        <v>6.3</v>
      </c>
      <c r="E68" s="35">
        <f t="shared" si="54"/>
        <v>0</v>
      </c>
      <c r="F68" s="36">
        <f t="shared" si="55"/>
        <v>0</v>
      </c>
      <c r="G68" s="49"/>
      <c r="H68" s="38">
        <f t="shared" si="40"/>
        <v>0</v>
      </c>
      <c r="I68" s="54"/>
      <c r="J68" s="38">
        <f t="shared" si="41"/>
        <v>0</v>
      </c>
      <c r="K68" s="49"/>
      <c r="L68" s="38">
        <f t="shared" si="42"/>
        <v>0</v>
      </c>
      <c r="M68" s="54"/>
      <c r="N68" s="38">
        <f t="shared" si="43"/>
        <v>0</v>
      </c>
      <c r="O68" s="49"/>
      <c r="P68" s="38">
        <f t="shared" si="44"/>
        <v>0</v>
      </c>
      <c r="Q68" s="54"/>
      <c r="R68" s="38">
        <f t="shared" si="45"/>
        <v>0</v>
      </c>
      <c r="S68" s="49"/>
      <c r="T68" s="38">
        <f t="shared" si="35"/>
        <v>0</v>
      </c>
      <c r="U68" s="54"/>
      <c r="V68" s="38">
        <f t="shared" si="46"/>
        <v>0</v>
      </c>
      <c r="W68" s="49"/>
      <c r="X68" s="38">
        <f t="shared" si="47"/>
        <v>0</v>
      </c>
      <c r="Y68" s="54"/>
      <c r="Z68" s="38">
        <f t="shared" si="48"/>
        <v>0</v>
      </c>
      <c r="AA68" s="54"/>
      <c r="AB68" s="38">
        <f t="shared" si="49"/>
        <v>0</v>
      </c>
      <c r="AC68" s="40"/>
      <c r="AD68" s="38">
        <f t="shared" si="50"/>
        <v>0</v>
      </c>
      <c r="AE68" s="49"/>
      <c r="AF68" s="38">
        <f t="shared" si="51"/>
        <v>0</v>
      </c>
      <c r="AG68" s="54"/>
      <c r="AH68" s="38">
        <f t="shared" si="52"/>
        <v>0</v>
      </c>
      <c r="AI68" s="49"/>
      <c r="AJ68" s="38">
        <f t="shared" si="53"/>
        <v>0</v>
      </c>
    </row>
    <row r="69" spans="1:36" ht="12.75" customHeight="1">
      <c r="A69" s="2"/>
      <c r="B69" s="1" t="s">
        <v>109</v>
      </c>
      <c r="C69" s="53" t="s">
        <v>34</v>
      </c>
      <c r="D69" s="53">
        <v>3.7</v>
      </c>
      <c r="E69" s="35">
        <f t="shared" si="54"/>
        <v>0</v>
      </c>
      <c r="F69" s="36">
        <f t="shared" si="55"/>
        <v>0</v>
      </c>
      <c r="G69" s="49"/>
      <c r="H69" s="38">
        <f t="shared" si="40"/>
        <v>0</v>
      </c>
      <c r="I69" s="54"/>
      <c r="J69" s="38">
        <f t="shared" si="41"/>
        <v>0</v>
      </c>
      <c r="K69" s="49"/>
      <c r="L69" s="38">
        <f t="shared" si="42"/>
        <v>0</v>
      </c>
      <c r="M69" s="54"/>
      <c r="N69" s="38">
        <f t="shared" si="43"/>
        <v>0</v>
      </c>
      <c r="O69" s="49"/>
      <c r="P69" s="38">
        <f t="shared" si="44"/>
        <v>0</v>
      </c>
      <c r="Q69" s="54"/>
      <c r="R69" s="38">
        <f t="shared" si="45"/>
        <v>0</v>
      </c>
      <c r="S69" s="49"/>
      <c r="T69" s="38">
        <f t="shared" ref="T69:T100" si="56">S69*$D69</f>
        <v>0</v>
      </c>
      <c r="U69" s="54"/>
      <c r="V69" s="38">
        <f t="shared" si="46"/>
        <v>0</v>
      </c>
      <c r="W69" s="49"/>
      <c r="X69" s="38">
        <f t="shared" si="47"/>
        <v>0</v>
      </c>
      <c r="Y69" s="40"/>
      <c r="Z69" s="38">
        <f t="shared" si="48"/>
        <v>0</v>
      </c>
      <c r="AA69" s="54"/>
      <c r="AB69" s="38">
        <f t="shared" si="49"/>
        <v>0</v>
      </c>
      <c r="AC69" s="54"/>
      <c r="AD69" s="38">
        <f t="shared" si="50"/>
        <v>0</v>
      </c>
      <c r="AE69" s="49"/>
      <c r="AF69" s="38">
        <f t="shared" si="51"/>
        <v>0</v>
      </c>
      <c r="AG69" s="54"/>
      <c r="AH69" s="38">
        <f t="shared" si="52"/>
        <v>0</v>
      </c>
      <c r="AI69" s="49"/>
      <c r="AJ69" s="38">
        <f t="shared" si="53"/>
        <v>0</v>
      </c>
    </row>
    <row r="70" spans="1:36" ht="12.75" customHeight="1">
      <c r="A70" s="2"/>
      <c r="B70" s="1"/>
      <c r="C70" s="53" t="s">
        <v>84</v>
      </c>
      <c r="D70" s="53">
        <v>6.3</v>
      </c>
      <c r="E70" s="35">
        <f t="shared" si="54"/>
        <v>0</v>
      </c>
      <c r="F70" s="36">
        <f t="shared" si="55"/>
        <v>0</v>
      </c>
      <c r="G70" s="49"/>
      <c r="H70" s="38">
        <f t="shared" si="40"/>
        <v>0</v>
      </c>
      <c r="I70" s="54"/>
      <c r="J70" s="38">
        <f t="shared" si="41"/>
        <v>0</v>
      </c>
      <c r="K70" s="49"/>
      <c r="L70" s="38">
        <f t="shared" si="42"/>
        <v>0</v>
      </c>
      <c r="M70" s="54"/>
      <c r="N70" s="38">
        <f t="shared" si="43"/>
        <v>0</v>
      </c>
      <c r="O70" s="49"/>
      <c r="P70" s="38">
        <f t="shared" si="44"/>
        <v>0</v>
      </c>
      <c r="Q70" s="54"/>
      <c r="R70" s="38">
        <f t="shared" si="45"/>
        <v>0</v>
      </c>
      <c r="S70" s="49"/>
      <c r="T70" s="38">
        <f t="shared" si="56"/>
        <v>0</v>
      </c>
      <c r="U70" s="54"/>
      <c r="V70" s="38">
        <f t="shared" si="46"/>
        <v>0</v>
      </c>
      <c r="W70" s="49"/>
      <c r="X70" s="38">
        <f t="shared" si="47"/>
        <v>0</v>
      </c>
      <c r="Y70" s="54"/>
      <c r="Z70" s="38">
        <f t="shared" si="48"/>
        <v>0</v>
      </c>
      <c r="AA70" s="54"/>
      <c r="AB70" s="38">
        <f t="shared" si="49"/>
        <v>0</v>
      </c>
      <c r="AC70" s="54"/>
      <c r="AD70" s="38">
        <f t="shared" si="50"/>
        <v>0</v>
      </c>
      <c r="AE70" s="49"/>
      <c r="AF70" s="38">
        <f t="shared" si="51"/>
        <v>0</v>
      </c>
      <c r="AG70" s="54"/>
      <c r="AH70" s="38">
        <f t="shared" si="52"/>
        <v>0</v>
      </c>
      <c r="AI70" s="49"/>
      <c r="AJ70" s="38">
        <f t="shared" si="53"/>
        <v>0</v>
      </c>
    </row>
    <row r="71" spans="1:36" ht="12.75" customHeight="1">
      <c r="A71" s="2"/>
      <c r="B71" s="52" t="s">
        <v>110</v>
      </c>
      <c r="C71" s="53" t="s">
        <v>111</v>
      </c>
      <c r="D71" s="61">
        <v>3.7</v>
      </c>
      <c r="E71" s="35">
        <f t="shared" si="54"/>
        <v>0</v>
      </c>
      <c r="F71" s="36">
        <f t="shared" si="55"/>
        <v>0</v>
      </c>
      <c r="G71" s="49"/>
      <c r="H71" s="38">
        <f t="shared" si="40"/>
        <v>0</v>
      </c>
      <c r="I71" s="54"/>
      <c r="J71" s="38">
        <f t="shared" si="41"/>
        <v>0</v>
      </c>
      <c r="K71" s="49"/>
      <c r="L71" s="38">
        <f t="shared" si="42"/>
        <v>0</v>
      </c>
      <c r="M71" s="54"/>
      <c r="N71" s="38">
        <f t="shared" si="43"/>
        <v>0</v>
      </c>
      <c r="O71" s="49"/>
      <c r="P71" s="38">
        <f t="shared" si="44"/>
        <v>0</v>
      </c>
      <c r="Q71" s="54"/>
      <c r="R71" s="38">
        <f t="shared" si="45"/>
        <v>0</v>
      </c>
      <c r="S71" s="49"/>
      <c r="T71" s="38">
        <f t="shared" si="56"/>
        <v>0</v>
      </c>
      <c r="U71" s="54"/>
      <c r="V71" s="38">
        <f t="shared" si="46"/>
        <v>0</v>
      </c>
      <c r="W71" s="49"/>
      <c r="X71" s="38">
        <f t="shared" si="47"/>
        <v>0</v>
      </c>
      <c r="Y71" s="40"/>
      <c r="Z71" s="38">
        <f t="shared" si="48"/>
        <v>0</v>
      </c>
      <c r="AA71" s="54"/>
      <c r="AB71" s="38">
        <f t="shared" si="49"/>
        <v>0</v>
      </c>
      <c r="AC71" s="54"/>
      <c r="AD71" s="38">
        <f t="shared" si="50"/>
        <v>0</v>
      </c>
      <c r="AE71" s="49"/>
      <c r="AF71" s="38">
        <f t="shared" si="51"/>
        <v>0</v>
      </c>
      <c r="AG71" s="54"/>
      <c r="AH71" s="38">
        <f t="shared" si="52"/>
        <v>0</v>
      </c>
      <c r="AI71" s="49"/>
      <c r="AJ71" s="38">
        <f t="shared" si="53"/>
        <v>0</v>
      </c>
    </row>
    <row r="72" spans="1:36" ht="12.75" customHeight="1">
      <c r="A72" s="2"/>
      <c r="B72" s="11" t="s">
        <v>112</v>
      </c>
      <c r="C72" s="53" t="s">
        <v>111</v>
      </c>
      <c r="D72" s="61">
        <v>3.7</v>
      </c>
      <c r="E72" s="35">
        <f t="shared" si="54"/>
        <v>0</v>
      </c>
      <c r="F72" s="36">
        <f t="shared" si="55"/>
        <v>0</v>
      </c>
      <c r="G72" s="49"/>
      <c r="H72" s="38">
        <f t="shared" si="40"/>
        <v>0</v>
      </c>
      <c r="I72" s="54"/>
      <c r="J72" s="38">
        <f t="shared" si="41"/>
        <v>0</v>
      </c>
      <c r="K72" s="49"/>
      <c r="L72" s="38">
        <f t="shared" si="42"/>
        <v>0</v>
      </c>
      <c r="M72" s="54"/>
      <c r="N72" s="38">
        <f t="shared" si="43"/>
        <v>0</v>
      </c>
      <c r="O72" s="49"/>
      <c r="P72" s="38">
        <f t="shared" si="44"/>
        <v>0</v>
      </c>
      <c r="Q72" s="54"/>
      <c r="R72" s="38">
        <f t="shared" si="45"/>
        <v>0</v>
      </c>
      <c r="S72" s="49"/>
      <c r="T72" s="38">
        <f t="shared" si="56"/>
        <v>0</v>
      </c>
      <c r="U72" s="54"/>
      <c r="V72" s="38">
        <f t="shared" si="46"/>
        <v>0</v>
      </c>
      <c r="W72" s="49"/>
      <c r="X72" s="38">
        <f t="shared" si="47"/>
        <v>0</v>
      </c>
      <c r="Y72" s="40"/>
      <c r="Z72" s="38">
        <f t="shared" si="48"/>
        <v>0</v>
      </c>
      <c r="AA72" s="54"/>
      <c r="AB72" s="38">
        <f t="shared" si="49"/>
        <v>0</v>
      </c>
      <c r="AC72" s="54"/>
      <c r="AD72" s="38">
        <f t="shared" si="50"/>
        <v>0</v>
      </c>
      <c r="AE72" s="49"/>
      <c r="AF72" s="38">
        <f t="shared" si="51"/>
        <v>0</v>
      </c>
      <c r="AG72" s="54"/>
      <c r="AH72" s="38">
        <f t="shared" si="52"/>
        <v>0</v>
      </c>
      <c r="AI72" s="49"/>
      <c r="AJ72" s="38">
        <f t="shared" si="53"/>
        <v>0</v>
      </c>
    </row>
    <row r="73" spans="1:36" ht="12.75" customHeight="1">
      <c r="A73" s="2"/>
      <c r="B73" s="52" t="s">
        <v>113</v>
      </c>
      <c r="C73" s="53" t="s">
        <v>111</v>
      </c>
      <c r="D73" s="61">
        <v>3.7</v>
      </c>
      <c r="E73" s="35">
        <f t="shared" si="54"/>
        <v>0</v>
      </c>
      <c r="F73" s="36">
        <f t="shared" si="55"/>
        <v>0</v>
      </c>
      <c r="G73" s="49"/>
      <c r="H73" s="38">
        <f t="shared" si="40"/>
        <v>0</v>
      </c>
      <c r="I73" s="54"/>
      <c r="J73" s="38">
        <f t="shared" si="41"/>
        <v>0</v>
      </c>
      <c r="K73" s="49"/>
      <c r="L73" s="38">
        <f t="shared" si="42"/>
        <v>0</v>
      </c>
      <c r="M73" s="54"/>
      <c r="N73" s="38">
        <f t="shared" si="43"/>
        <v>0</v>
      </c>
      <c r="O73" s="49"/>
      <c r="P73" s="38">
        <f t="shared" si="44"/>
        <v>0</v>
      </c>
      <c r="Q73" s="54"/>
      <c r="R73" s="38">
        <f t="shared" si="45"/>
        <v>0</v>
      </c>
      <c r="S73" s="49"/>
      <c r="T73" s="38">
        <f t="shared" si="56"/>
        <v>0</v>
      </c>
      <c r="U73" s="54"/>
      <c r="V73" s="38">
        <f t="shared" si="46"/>
        <v>0</v>
      </c>
      <c r="W73" s="49"/>
      <c r="X73" s="38">
        <f t="shared" si="47"/>
        <v>0</v>
      </c>
      <c r="Y73" s="54"/>
      <c r="Z73" s="38">
        <f t="shared" si="48"/>
        <v>0</v>
      </c>
      <c r="AA73" s="54"/>
      <c r="AB73" s="38">
        <f t="shared" si="49"/>
        <v>0</v>
      </c>
      <c r="AC73" s="54"/>
      <c r="AD73" s="38">
        <f t="shared" si="50"/>
        <v>0</v>
      </c>
      <c r="AE73" s="49"/>
      <c r="AF73" s="38">
        <f t="shared" si="51"/>
        <v>0</v>
      </c>
      <c r="AG73" s="54"/>
      <c r="AH73" s="38">
        <f t="shared" si="52"/>
        <v>0</v>
      </c>
      <c r="AI73" s="49"/>
      <c r="AJ73" s="38">
        <f t="shared" si="53"/>
        <v>0</v>
      </c>
    </row>
    <row r="74" spans="1:36" ht="12.75" customHeight="1">
      <c r="A74" s="2"/>
      <c r="B74" s="1" t="s">
        <v>114</v>
      </c>
      <c r="C74" s="53" t="s">
        <v>115</v>
      </c>
      <c r="D74" s="61">
        <v>3.7</v>
      </c>
      <c r="E74" s="35">
        <f t="shared" si="54"/>
        <v>0</v>
      </c>
      <c r="F74" s="36">
        <f t="shared" si="55"/>
        <v>0</v>
      </c>
      <c r="G74" s="49"/>
      <c r="H74" s="38">
        <f t="shared" si="40"/>
        <v>0</v>
      </c>
      <c r="I74" s="54"/>
      <c r="J74" s="38">
        <f t="shared" si="41"/>
        <v>0</v>
      </c>
      <c r="K74" s="49"/>
      <c r="L74" s="38">
        <f t="shared" si="42"/>
        <v>0</v>
      </c>
      <c r="M74" s="54"/>
      <c r="N74" s="38">
        <f t="shared" si="43"/>
        <v>0</v>
      </c>
      <c r="O74" s="49"/>
      <c r="P74" s="38">
        <f t="shared" si="44"/>
        <v>0</v>
      </c>
      <c r="Q74" s="54"/>
      <c r="R74" s="38">
        <f t="shared" si="45"/>
        <v>0</v>
      </c>
      <c r="S74" s="49"/>
      <c r="T74" s="38">
        <f t="shared" si="56"/>
        <v>0</v>
      </c>
      <c r="U74" s="54"/>
      <c r="V74" s="38">
        <f t="shared" si="46"/>
        <v>0</v>
      </c>
      <c r="W74" s="49"/>
      <c r="X74" s="38">
        <f t="shared" si="47"/>
        <v>0</v>
      </c>
      <c r="Y74" s="54"/>
      <c r="Z74" s="38">
        <f t="shared" si="48"/>
        <v>0</v>
      </c>
      <c r="AA74" s="54"/>
      <c r="AB74" s="38">
        <f t="shared" si="49"/>
        <v>0</v>
      </c>
      <c r="AC74" s="54"/>
      <c r="AD74" s="38">
        <f t="shared" si="50"/>
        <v>0</v>
      </c>
      <c r="AE74" s="49"/>
      <c r="AF74" s="38">
        <f t="shared" si="51"/>
        <v>0</v>
      </c>
      <c r="AG74" s="54"/>
      <c r="AH74" s="38">
        <f t="shared" si="52"/>
        <v>0</v>
      </c>
      <c r="AI74" s="49"/>
      <c r="AJ74" s="38">
        <f t="shared" si="53"/>
        <v>0</v>
      </c>
    </row>
    <row r="75" spans="1:36" ht="12.75" customHeight="1">
      <c r="A75" s="2"/>
      <c r="B75" s="1"/>
      <c r="C75" s="53" t="s">
        <v>84</v>
      </c>
      <c r="D75" s="61">
        <v>6.3</v>
      </c>
      <c r="E75" s="35">
        <f t="shared" si="54"/>
        <v>0</v>
      </c>
      <c r="F75" s="36">
        <f t="shared" si="55"/>
        <v>0</v>
      </c>
      <c r="G75" s="49"/>
      <c r="H75" s="38">
        <f t="shared" si="40"/>
        <v>0</v>
      </c>
      <c r="I75" s="54"/>
      <c r="J75" s="38">
        <f t="shared" si="41"/>
        <v>0</v>
      </c>
      <c r="K75" s="49"/>
      <c r="L75" s="38">
        <f t="shared" si="42"/>
        <v>0</v>
      </c>
      <c r="M75" s="54"/>
      <c r="N75" s="38">
        <f t="shared" si="43"/>
        <v>0</v>
      </c>
      <c r="O75" s="49"/>
      <c r="P75" s="38">
        <f t="shared" si="44"/>
        <v>0</v>
      </c>
      <c r="Q75" s="54"/>
      <c r="R75" s="38">
        <f t="shared" si="45"/>
        <v>0</v>
      </c>
      <c r="S75" s="49"/>
      <c r="T75" s="38">
        <f t="shared" si="56"/>
        <v>0</v>
      </c>
      <c r="U75" s="54"/>
      <c r="V75" s="38">
        <f t="shared" si="46"/>
        <v>0</v>
      </c>
      <c r="W75" s="49"/>
      <c r="X75" s="38">
        <f t="shared" si="47"/>
        <v>0</v>
      </c>
      <c r="Y75" s="54"/>
      <c r="Z75" s="38">
        <f t="shared" si="48"/>
        <v>0</v>
      </c>
      <c r="AA75" s="54"/>
      <c r="AB75" s="38">
        <f t="shared" si="49"/>
        <v>0</v>
      </c>
      <c r="AC75" s="54"/>
      <c r="AD75" s="38">
        <f t="shared" si="50"/>
        <v>0</v>
      </c>
      <c r="AE75" s="49"/>
      <c r="AF75" s="38">
        <f t="shared" si="51"/>
        <v>0</v>
      </c>
      <c r="AG75" s="54"/>
      <c r="AH75" s="38">
        <f t="shared" si="52"/>
        <v>0</v>
      </c>
      <c r="AI75" s="49"/>
      <c r="AJ75" s="38">
        <f t="shared" si="53"/>
        <v>0</v>
      </c>
    </row>
    <row r="76" spans="1:36" ht="12.75" customHeight="1">
      <c r="A76" s="2"/>
      <c r="B76" s="1" t="s">
        <v>116</v>
      </c>
      <c r="C76" s="53" t="s">
        <v>115</v>
      </c>
      <c r="D76" s="61">
        <v>3.7</v>
      </c>
      <c r="E76" s="35">
        <f t="shared" si="54"/>
        <v>0</v>
      </c>
      <c r="F76" s="36">
        <f t="shared" si="55"/>
        <v>0</v>
      </c>
      <c r="G76" s="49"/>
      <c r="H76" s="38">
        <f t="shared" si="40"/>
        <v>0</v>
      </c>
      <c r="I76" s="54"/>
      <c r="J76" s="38">
        <f t="shared" si="41"/>
        <v>0</v>
      </c>
      <c r="K76" s="49"/>
      <c r="L76" s="38">
        <f t="shared" si="42"/>
        <v>0</v>
      </c>
      <c r="M76" s="54"/>
      <c r="N76" s="38">
        <f t="shared" si="43"/>
        <v>0</v>
      </c>
      <c r="O76" s="49"/>
      <c r="P76" s="38">
        <f t="shared" si="44"/>
        <v>0</v>
      </c>
      <c r="Q76" s="54"/>
      <c r="R76" s="38">
        <f t="shared" si="45"/>
        <v>0</v>
      </c>
      <c r="S76" s="49"/>
      <c r="T76" s="38">
        <f t="shared" si="56"/>
        <v>0</v>
      </c>
      <c r="U76" s="54"/>
      <c r="V76" s="38">
        <f t="shared" si="46"/>
        <v>0</v>
      </c>
      <c r="W76" s="49"/>
      <c r="X76" s="38">
        <f t="shared" si="47"/>
        <v>0</v>
      </c>
      <c r="Y76" s="40"/>
      <c r="Z76" s="38">
        <f t="shared" si="48"/>
        <v>0</v>
      </c>
      <c r="AA76" s="54"/>
      <c r="AB76" s="38">
        <f t="shared" si="49"/>
        <v>0</v>
      </c>
      <c r="AC76" s="40"/>
      <c r="AD76" s="38">
        <f t="shared" si="50"/>
        <v>0</v>
      </c>
      <c r="AE76" s="49"/>
      <c r="AF76" s="38">
        <f t="shared" si="51"/>
        <v>0</v>
      </c>
      <c r="AG76" s="54"/>
      <c r="AH76" s="38">
        <f t="shared" si="52"/>
        <v>0</v>
      </c>
      <c r="AI76" s="49"/>
      <c r="AJ76" s="38">
        <f t="shared" si="53"/>
        <v>0</v>
      </c>
    </row>
    <row r="77" spans="1:36" ht="12.75" customHeight="1">
      <c r="A77" s="2"/>
      <c r="B77" s="1"/>
      <c r="C77" s="53" t="s">
        <v>84</v>
      </c>
      <c r="D77" s="61">
        <v>6.3</v>
      </c>
      <c r="E77" s="35">
        <f t="shared" si="54"/>
        <v>0</v>
      </c>
      <c r="F77" s="36">
        <f t="shared" si="55"/>
        <v>0</v>
      </c>
      <c r="G77" s="49"/>
      <c r="H77" s="38">
        <f t="shared" si="40"/>
        <v>0</v>
      </c>
      <c r="I77" s="54"/>
      <c r="J77" s="38">
        <f t="shared" si="41"/>
        <v>0</v>
      </c>
      <c r="K77" s="49"/>
      <c r="L77" s="38">
        <f t="shared" si="42"/>
        <v>0</v>
      </c>
      <c r="M77" s="54"/>
      <c r="N77" s="38">
        <f t="shared" si="43"/>
        <v>0</v>
      </c>
      <c r="O77" s="49"/>
      <c r="P77" s="38">
        <f t="shared" si="44"/>
        <v>0</v>
      </c>
      <c r="Q77" s="54"/>
      <c r="R77" s="38">
        <f t="shared" si="45"/>
        <v>0</v>
      </c>
      <c r="S77" s="49"/>
      <c r="T77" s="38">
        <f t="shared" si="56"/>
        <v>0</v>
      </c>
      <c r="U77" s="54"/>
      <c r="V77" s="38">
        <f t="shared" si="46"/>
        <v>0</v>
      </c>
      <c r="W77" s="49"/>
      <c r="X77" s="38">
        <f t="shared" si="47"/>
        <v>0</v>
      </c>
      <c r="Y77" s="54"/>
      <c r="Z77" s="38">
        <f t="shared" si="48"/>
        <v>0</v>
      </c>
      <c r="AA77" s="54"/>
      <c r="AB77" s="38">
        <f t="shared" si="49"/>
        <v>0</v>
      </c>
      <c r="AC77" s="54"/>
      <c r="AD77" s="38">
        <f t="shared" si="50"/>
        <v>0</v>
      </c>
      <c r="AE77" s="49"/>
      <c r="AF77" s="38">
        <f t="shared" si="51"/>
        <v>0</v>
      </c>
      <c r="AG77" s="54"/>
      <c r="AH77" s="38">
        <f t="shared" si="52"/>
        <v>0</v>
      </c>
      <c r="AI77" s="49"/>
      <c r="AJ77" s="38">
        <f t="shared" si="53"/>
        <v>0</v>
      </c>
    </row>
    <row r="78" spans="1:36" ht="12.75" customHeight="1">
      <c r="A78" s="2"/>
      <c r="B78" s="52" t="s">
        <v>117</v>
      </c>
      <c r="C78" s="53" t="s">
        <v>111</v>
      </c>
      <c r="D78" s="61">
        <v>3.7</v>
      </c>
      <c r="E78" s="35">
        <f t="shared" si="54"/>
        <v>0</v>
      </c>
      <c r="F78" s="36">
        <f t="shared" si="55"/>
        <v>0</v>
      </c>
      <c r="G78" s="49"/>
      <c r="H78" s="38">
        <f t="shared" si="40"/>
        <v>0</v>
      </c>
      <c r="I78" s="54"/>
      <c r="J78" s="38">
        <f t="shared" si="41"/>
        <v>0</v>
      </c>
      <c r="K78" s="49"/>
      <c r="L78" s="38">
        <f t="shared" si="42"/>
        <v>0</v>
      </c>
      <c r="M78" s="54"/>
      <c r="N78" s="38">
        <f t="shared" si="43"/>
        <v>0</v>
      </c>
      <c r="O78" s="49"/>
      <c r="P78" s="38">
        <f t="shared" si="44"/>
        <v>0</v>
      </c>
      <c r="Q78" s="54"/>
      <c r="R78" s="38">
        <f t="shared" si="45"/>
        <v>0</v>
      </c>
      <c r="S78" s="49"/>
      <c r="T78" s="38">
        <f t="shared" si="56"/>
        <v>0</v>
      </c>
      <c r="U78" s="54"/>
      <c r="V78" s="38">
        <f t="shared" si="46"/>
        <v>0</v>
      </c>
      <c r="W78" s="49"/>
      <c r="X78" s="38">
        <f t="shared" si="47"/>
        <v>0</v>
      </c>
      <c r="Y78" s="54"/>
      <c r="Z78" s="38">
        <f t="shared" si="48"/>
        <v>0</v>
      </c>
      <c r="AA78" s="54"/>
      <c r="AB78" s="38">
        <f t="shared" si="49"/>
        <v>0</v>
      </c>
      <c r="AC78" s="54"/>
      <c r="AD78" s="38">
        <f t="shared" si="50"/>
        <v>0</v>
      </c>
      <c r="AE78" s="49"/>
      <c r="AF78" s="38">
        <f t="shared" si="51"/>
        <v>0</v>
      </c>
      <c r="AG78" s="54"/>
      <c r="AH78" s="38">
        <f t="shared" si="52"/>
        <v>0</v>
      </c>
      <c r="AI78" s="49"/>
      <c r="AJ78" s="38">
        <f t="shared" si="53"/>
        <v>0</v>
      </c>
    </row>
    <row r="79" spans="1:36" ht="12.75" customHeight="1">
      <c r="A79" s="2"/>
      <c r="B79" s="52" t="s">
        <v>118</v>
      </c>
      <c r="C79" s="53" t="s">
        <v>103</v>
      </c>
      <c r="D79" s="61">
        <v>3.15</v>
      </c>
      <c r="E79" s="35">
        <f t="shared" si="54"/>
        <v>0</v>
      </c>
      <c r="F79" s="36">
        <f t="shared" si="55"/>
        <v>0</v>
      </c>
      <c r="G79" s="49"/>
      <c r="H79" s="38">
        <f t="shared" si="40"/>
        <v>0</v>
      </c>
      <c r="I79" s="54"/>
      <c r="J79" s="38">
        <f t="shared" si="41"/>
        <v>0</v>
      </c>
      <c r="K79" s="49"/>
      <c r="L79" s="38">
        <f t="shared" si="42"/>
        <v>0</v>
      </c>
      <c r="M79" s="54"/>
      <c r="N79" s="38">
        <f t="shared" si="43"/>
        <v>0</v>
      </c>
      <c r="O79" s="49"/>
      <c r="P79" s="38">
        <f t="shared" si="44"/>
        <v>0</v>
      </c>
      <c r="Q79" s="54"/>
      <c r="R79" s="38">
        <f t="shared" si="45"/>
        <v>0</v>
      </c>
      <c r="S79" s="49"/>
      <c r="T79" s="38">
        <f t="shared" si="56"/>
        <v>0</v>
      </c>
      <c r="U79" s="54"/>
      <c r="V79" s="38">
        <f t="shared" si="46"/>
        <v>0</v>
      </c>
      <c r="W79" s="49"/>
      <c r="X79" s="38">
        <f t="shared" si="47"/>
        <v>0</v>
      </c>
      <c r="Y79" s="54"/>
      <c r="Z79" s="38">
        <f t="shared" si="48"/>
        <v>0</v>
      </c>
      <c r="AA79" s="54"/>
      <c r="AB79" s="38">
        <f t="shared" si="49"/>
        <v>0</v>
      </c>
      <c r="AC79" s="40"/>
      <c r="AD79" s="38">
        <f t="shared" si="50"/>
        <v>0</v>
      </c>
      <c r="AE79" s="49"/>
      <c r="AF79" s="38">
        <f t="shared" si="51"/>
        <v>0</v>
      </c>
      <c r="AG79" s="54"/>
      <c r="AH79" s="38">
        <f t="shared" si="52"/>
        <v>0</v>
      </c>
      <c r="AI79" s="49"/>
      <c r="AJ79" s="38">
        <f t="shared" si="53"/>
        <v>0</v>
      </c>
    </row>
    <row r="80" spans="1:36" ht="12.75" customHeight="1">
      <c r="A80" s="7" t="s">
        <v>119</v>
      </c>
      <c r="B80" s="7"/>
      <c r="C80" s="30"/>
      <c r="D80" s="30"/>
      <c r="E80" s="30"/>
      <c r="F80" s="31"/>
      <c r="G80" s="32"/>
      <c r="H80" s="33">
        <f t="shared" si="40"/>
        <v>0</v>
      </c>
      <c r="I80" s="32"/>
      <c r="J80" s="33">
        <f t="shared" si="41"/>
        <v>0</v>
      </c>
      <c r="K80" s="32"/>
      <c r="L80" s="33">
        <f t="shared" si="42"/>
        <v>0</v>
      </c>
      <c r="M80" s="32"/>
      <c r="N80" s="33">
        <f t="shared" si="43"/>
        <v>0</v>
      </c>
      <c r="O80" s="32"/>
      <c r="P80" s="33">
        <f t="shared" si="44"/>
        <v>0</v>
      </c>
      <c r="Q80" s="32"/>
      <c r="R80" s="33">
        <f t="shared" si="45"/>
        <v>0</v>
      </c>
      <c r="S80" s="32"/>
      <c r="T80" s="33">
        <f t="shared" si="56"/>
        <v>0</v>
      </c>
      <c r="U80" s="32"/>
      <c r="V80" s="33">
        <f t="shared" si="46"/>
        <v>0</v>
      </c>
      <c r="W80" s="32"/>
      <c r="X80" s="33">
        <f t="shared" si="47"/>
        <v>0</v>
      </c>
      <c r="Y80" s="32"/>
      <c r="Z80" s="33">
        <f t="shared" si="48"/>
        <v>0</v>
      </c>
      <c r="AA80" s="32"/>
      <c r="AB80" s="33">
        <f t="shared" si="49"/>
        <v>0</v>
      </c>
      <c r="AC80" s="32"/>
      <c r="AD80" s="33">
        <f t="shared" si="50"/>
        <v>0</v>
      </c>
      <c r="AE80" s="32"/>
      <c r="AF80" s="33">
        <f t="shared" si="51"/>
        <v>0</v>
      </c>
      <c r="AG80" s="32"/>
      <c r="AH80" s="33">
        <f t="shared" si="52"/>
        <v>0</v>
      </c>
      <c r="AI80" s="32"/>
      <c r="AJ80" s="33">
        <f t="shared" si="53"/>
        <v>0</v>
      </c>
    </row>
    <row r="81" spans="1:36" ht="13.15" customHeight="1">
      <c r="A81" s="2" t="s">
        <v>25</v>
      </c>
      <c r="B81" s="52" t="s">
        <v>120</v>
      </c>
      <c r="C81" s="53" t="s">
        <v>121</v>
      </c>
      <c r="D81" s="53">
        <v>7.4</v>
      </c>
      <c r="E81" s="35">
        <f t="shared" ref="E81:E89" si="57">+G81+I81+K81+M81+O81+Q81+S81+U81+W81+Y81+AA81+AC81+AE81+AG81+AI81</f>
        <v>0</v>
      </c>
      <c r="F81" s="36">
        <f t="shared" ref="F81:F89" si="58">E81*D81</f>
        <v>0</v>
      </c>
      <c r="G81" s="49"/>
      <c r="H81" s="38">
        <f t="shared" si="40"/>
        <v>0</v>
      </c>
      <c r="I81" s="54"/>
      <c r="J81" s="38">
        <f t="shared" si="41"/>
        <v>0</v>
      </c>
      <c r="K81" s="49"/>
      <c r="L81" s="38">
        <f t="shared" si="42"/>
        <v>0</v>
      </c>
      <c r="M81" s="54"/>
      <c r="N81" s="38">
        <f t="shared" si="43"/>
        <v>0</v>
      </c>
      <c r="O81" s="49"/>
      <c r="P81" s="38">
        <f t="shared" si="44"/>
        <v>0</v>
      </c>
      <c r="Q81" s="54"/>
      <c r="R81" s="38">
        <f t="shared" si="45"/>
        <v>0</v>
      </c>
      <c r="S81" s="49"/>
      <c r="T81" s="38">
        <f t="shared" si="56"/>
        <v>0</v>
      </c>
      <c r="U81" s="54"/>
      <c r="V81" s="38">
        <f t="shared" si="46"/>
        <v>0</v>
      </c>
      <c r="W81" s="49"/>
      <c r="X81" s="38">
        <f t="shared" si="47"/>
        <v>0</v>
      </c>
      <c r="Y81" s="54"/>
      <c r="Z81" s="38">
        <f t="shared" si="48"/>
        <v>0</v>
      </c>
      <c r="AA81" s="54"/>
      <c r="AB81" s="38">
        <f t="shared" si="49"/>
        <v>0</v>
      </c>
      <c r="AC81" s="40"/>
      <c r="AD81" s="38">
        <f t="shared" si="50"/>
        <v>0</v>
      </c>
      <c r="AE81" s="49"/>
      <c r="AF81" s="38">
        <f t="shared" si="51"/>
        <v>0</v>
      </c>
      <c r="AG81" s="54"/>
      <c r="AH81" s="38">
        <f t="shared" si="52"/>
        <v>0</v>
      </c>
      <c r="AI81" s="49"/>
      <c r="AJ81" s="38">
        <f t="shared" si="53"/>
        <v>0</v>
      </c>
    </row>
    <row r="82" spans="1:36">
      <c r="A82" s="2"/>
      <c r="B82" s="48" t="s">
        <v>122</v>
      </c>
      <c r="C82" s="14" t="s">
        <v>123</v>
      </c>
      <c r="D82" s="14">
        <v>5.25</v>
      </c>
      <c r="E82" s="35">
        <f t="shared" si="57"/>
        <v>0</v>
      </c>
      <c r="F82" s="36">
        <f t="shared" si="58"/>
        <v>0</v>
      </c>
      <c r="G82" s="43"/>
      <c r="H82" s="38">
        <f t="shared" si="40"/>
        <v>0</v>
      </c>
      <c r="I82" s="40"/>
      <c r="J82" s="38">
        <f t="shared" si="41"/>
        <v>0</v>
      </c>
      <c r="K82" s="43"/>
      <c r="L82" s="38">
        <f t="shared" si="42"/>
        <v>0</v>
      </c>
      <c r="M82" s="40"/>
      <c r="N82" s="38">
        <f t="shared" si="43"/>
        <v>0</v>
      </c>
      <c r="O82" s="43"/>
      <c r="P82" s="38">
        <f t="shared" si="44"/>
        <v>0</v>
      </c>
      <c r="Q82" s="40"/>
      <c r="R82" s="38">
        <f t="shared" si="45"/>
        <v>0</v>
      </c>
      <c r="S82" s="43"/>
      <c r="T82" s="38">
        <f t="shared" si="56"/>
        <v>0</v>
      </c>
      <c r="U82" s="40"/>
      <c r="V82" s="38">
        <f t="shared" si="46"/>
        <v>0</v>
      </c>
      <c r="W82" s="43"/>
      <c r="X82" s="38">
        <f t="shared" si="47"/>
        <v>0</v>
      </c>
      <c r="Y82" s="40"/>
      <c r="Z82" s="38">
        <f t="shared" si="48"/>
        <v>0</v>
      </c>
      <c r="AA82" s="40"/>
      <c r="AB82" s="38">
        <f t="shared" si="49"/>
        <v>0</v>
      </c>
      <c r="AC82" s="40"/>
      <c r="AD82" s="38">
        <f t="shared" si="50"/>
        <v>0</v>
      </c>
      <c r="AE82" s="43"/>
      <c r="AF82" s="38">
        <f t="shared" si="51"/>
        <v>0</v>
      </c>
      <c r="AG82" s="40"/>
      <c r="AH82" s="38">
        <f t="shared" si="52"/>
        <v>0</v>
      </c>
      <c r="AI82" s="43"/>
      <c r="AJ82" s="38">
        <f t="shared" si="53"/>
        <v>0</v>
      </c>
    </row>
    <row r="83" spans="1:36" ht="12.75" customHeight="1">
      <c r="A83" s="2"/>
      <c r="B83" s="48" t="s">
        <v>124</v>
      </c>
      <c r="C83" s="14" t="s">
        <v>121</v>
      </c>
      <c r="D83" s="14">
        <v>7.4</v>
      </c>
      <c r="E83" s="35">
        <f t="shared" si="57"/>
        <v>0</v>
      </c>
      <c r="F83" s="36">
        <f t="shared" si="58"/>
        <v>0</v>
      </c>
      <c r="G83" s="43"/>
      <c r="H83" s="38">
        <f t="shared" si="40"/>
        <v>0</v>
      </c>
      <c r="I83" s="40"/>
      <c r="J83" s="38">
        <f t="shared" si="41"/>
        <v>0</v>
      </c>
      <c r="K83" s="43"/>
      <c r="L83" s="38">
        <f t="shared" si="42"/>
        <v>0</v>
      </c>
      <c r="M83" s="40"/>
      <c r="N83" s="38">
        <f t="shared" si="43"/>
        <v>0</v>
      </c>
      <c r="O83" s="43"/>
      <c r="P83" s="38">
        <f t="shared" si="44"/>
        <v>0</v>
      </c>
      <c r="Q83" s="40"/>
      <c r="R83" s="38">
        <f t="shared" si="45"/>
        <v>0</v>
      </c>
      <c r="S83" s="43"/>
      <c r="T83" s="38">
        <f t="shared" si="56"/>
        <v>0</v>
      </c>
      <c r="U83" s="40"/>
      <c r="V83" s="38">
        <f t="shared" si="46"/>
        <v>0</v>
      </c>
      <c r="W83" s="43"/>
      <c r="X83" s="38">
        <f t="shared" si="47"/>
        <v>0</v>
      </c>
      <c r="Y83" s="40"/>
      <c r="Z83" s="38">
        <f t="shared" si="48"/>
        <v>0</v>
      </c>
      <c r="AA83" s="40"/>
      <c r="AB83" s="38">
        <f t="shared" si="49"/>
        <v>0</v>
      </c>
      <c r="AC83" s="40"/>
      <c r="AD83" s="38">
        <f t="shared" si="50"/>
        <v>0</v>
      </c>
      <c r="AE83" s="43"/>
      <c r="AF83" s="38">
        <f t="shared" si="51"/>
        <v>0</v>
      </c>
      <c r="AG83" s="40"/>
      <c r="AH83" s="38">
        <f t="shared" si="52"/>
        <v>0</v>
      </c>
      <c r="AI83" s="43"/>
      <c r="AJ83" s="38">
        <f t="shared" si="53"/>
        <v>0</v>
      </c>
    </row>
    <row r="84" spans="1:36" ht="12.75" customHeight="1">
      <c r="A84" s="2"/>
      <c r="B84" s="48" t="s">
        <v>125</v>
      </c>
      <c r="C84" s="14" t="s">
        <v>123</v>
      </c>
      <c r="D84" s="14">
        <v>5.25</v>
      </c>
      <c r="E84" s="35">
        <f t="shared" si="57"/>
        <v>0</v>
      </c>
      <c r="F84" s="36">
        <f t="shared" si="58"/>
        <v>0</v>
      </c>
      <c r="G84" s="43"/>
      <c r="H84" s="38">
        <f t="shared" si="40"/>
        <v>0</v>
      </c>
      <c r="I84" s="40"/>
      <c r="J84" s="38">
        <f t="shared" si="41"/>
        <v>0</v>
      </c>
      <c r="K84" s="43"/>
      <c r="L84" s="38">
        <f t="shared" si="42"/>
        <v>0</v>
      </c>
      <c r="M84" s="40"/>
      <c r="N84" s="38">
        <f t="shared" si="43"/>
        <v>0</v>
      </c>
      <c r="O84" s="43"/>
      <c r="P84" s="38">
        <f t="shared" si="44"/>
        <v>0</v>
      </c>
      <c r="Q84" s="40"/>
      <c r="R84" s="38">
        <f t="shared" si="45"/>
        <v>0</v>
      </c>
      <c r="S84" s="43"/>
      <c r="T84" s="38">
        <f t="shared" si="56"/>
        <v>0</v>
      </c>
      <c r="U84" s="40"/>
      <c r="V84" s="38">
        <f t="shared" si="46"/>
        <v>0</v>
      </c>
      <c r="W84" s="43"/>
      <c r="X84" s="38">
        <f t="shared" si="47"/>
        <v>0</v>
      </c>
      <c r="Y84" s="40"/>
      <c r="Z84" s="38">
        <f t="shared" si="48"/>
        <v>0</v>
      </c>
      <c r="AA84" s="40"/>
      <c r="AB84" s="38">
        <f t="shared" si="49"/>
        <v>0</v>
      </c>
      <c r="AC84" s="40"/>
      <c r="AD84" s="38">
        <f t="shared" si="50"/>
        <v>0</v>
      </c>
      <c r="AE84" s="43"/>
      <c r="AF84" s="38">
        <f t="shared" si="51"/>
        <v>0</v>
      </c>
      <c r="AG84" s="40"/>
      <c r="AH84" s="38">
        <f t="shared" si="52"/>
        <v>0</v>
      </c>
      <c r="AI84" s="43"/>
      <c r="AJ84" s="38">
        <f t="shared" si="53"/>
        <v>0</v>
      </c>
    </row>
    <row r="85" spans="1:36" ht="12.75" customHeight="1">
      <c r="A85" s="2"/>
      <c r="B85" s="48" t="s">
        <v>126</v>
      </c>
      <c r="C85" s="14" t="s">
        <v>121</v>
      </c>
      <c r="D85" s="14">
        <v>7.4</v>
      </c>
      <c r="E85" s="35">
        <f t="shared" si="57"/>
        <v>0</v>
      </c>
      <c r="F85" s="36">
        <f t="shared" si="58"/>
        <v>0</v>
      </c>
      <c r="G85" s="43"/>
      <c r="H85" s="38">
        <f t="shared" si="40"/>
        <v>0</v>
      </c>
      <c r="I85" s="40"/>
      <c r="J85" s="38">
        <f t="shared" si="41"/>
        <v>0</v>
      </c>
      <c r="K85" s="43"/>
      <c r="L85" s="38">
        <f t="shared" si="42"/>
        <v>0</v>
      </c>
      <c r="M85" s="40"/>
      <c r="N85" s="38">
        <f t="shared" si="43"/>
        <v>0</v>
      </c>
      <c r="O85" s="43"/>
      <c r="P85" s="38">
        <f t="shared" si="44"/>
        <v>0</v>
      </c>
      <c r="Q85" s="40"/>
      <c r="R85" s="38">
        <f t="shared" si="45"/>
        <v>0</v>
      </c>
      <c r="S85" s="43"/>
      <c r="T85" s="38">
        <f t="shared" si="56"/>
        <v>0</v>
      </c>
      <c r="U85" s="40"/>
      <c r="V85" s="38">
        <f t="shared" si="46"/>
        <v>0</v>
      </c>
      <c r="W85" s="43"/>
      <c r="X85" s="38">
        <f t="shared" si="47"/>
        <v>0</v>
      </c>
      <c r="Y85" s="40"/>
      <c r="Z85" s="38">
        <f t="shared" si="48"/>
        <v>0</v>
      </c>
      <c r="AA85" s="40"/>
      <c r="AB85" s="38">
        <f t="shared" si="49"/>
        <v>0</v>
      </c>
      <c r="AC85" s="40"/>
      <c r="AD85" s="38">
        <f t="shared" si="50"/>
        <v>0</v>
      </c>
      <c r="AE85" s="43"/>
      <c r="AF85" s="38">
        <f t="shared" si="51"/>
        <v>0</v>
      </c>
      <c r="AG85" s="54"/>
      <c r="AH85" s="38">
        <f t="shared" si="52"/>
        <v>0</v>
      </c>
      <c r="AI85" s="43"/>
      <c r="AJ85" s="38">
        <f t="shared" si="53"/>
        <v>0</v>
      </c>
    </row>
    <row r="86" spans="1:36" ht="12.75" customHeight="1">
      <c r="A86" s="2"/>
      <c r="B86" s="48" t="s">
        <v>127</v>
      </c>
      <c r="C86" s="14" t="s">
        <v>123</v>
      </c>
      <c r="D86" s="14">
        <v>5.25</v>
      </c>
      <c r="E86" s="35">
        <f t="shared" si="57"/>
        <v>0</v>
      </c>
      <c r="F86" s="36">
        <f t="shared" si="58"/>
        <v>0</v>
      </c>
      <c r="G86" s="43"/>
      <c r="H86" s="38">
        <f t="shared" si="40"/>
        <v>0</v>
      </c>
      <c r="I86" s="40"/>
      <c r="J86" s="38">
        <f t="shared" si="41"/>
        <v>0</v>
      </c>
      <c r="K86" s="43"/>
      <c r="L86" s="38">
        <f t="shared" si="42"/>
        <v>0</v>
      </c>
      <c r="M86" s="40"/>
      <c r="N86" s="38">
        <f t="shared" si="43"/>
        <v>0</v>
      </c>
      <c r="O86" s="43"/>
      <c r="P86" s="38">
        <f t="shared" si="44"/>
        <v>0</v>
      </c>
      <c r="Q86" s="40"/>
      <c r="R86" s="38">
        <f t="shared" si="45"/>
        <v>0</v>
      </c>
      <c r="S86" s="43"/>
      <c r="T86" s="38">
        <f t="shared" si="56"/>
        <v>0</v>
      </c>
      <c r="U86" s="40"/>
      <c r="V86" s="38">
        <f t="shared" si="46"/>
        <v>0</v>
      </c>
      <c r="W86" s="43"/>
      <c r="X86" s="38">
        <f t="shared" si="47"/>
        <v>0</v>
      </c>
      <c r="Y86" s="40"/>
      <c r="Z86" s="38">
        <f t="shared" si="48"/>
        <v>0</v>
      </c>
      <c r="AA86" s="40"/>
      <c r="AB86" s="38">
        <f t="shared" si="49"/>
        <v>0</v>
      </c>
      <c r="AC86" s="40"/>
      <c r="AD86" s="38">
        <f t="shared" si="50"/>
        <v>0</v>
      </c>
      <c r="AE86" s="43"/>
      <c r="AF86" s="38">
        <f t="shared" si="51"/>
        <v>0</v>
      </c>
      <c r="AG86" s="40"/>
      <c r="AH86" s="38">
        <f t="shared" si="52"/>
        <v>0</v>
      </c>
      <c r="AI86" s="43"/>
      <c r="AJ86" s="38">
        <f t="shared" si="53"/>
        <v>0</v>
      </c>
    </row>
    <row r="87" spans="1:36" ht="12.75" customHeight="1">
      <c r="A87" s="2"/>
      <c r="B87" s="48" t="s">
        <v>128</v>
      </c>
      <c r="C87" s="14" t="s">
        <v>45</v>
      </c>
      <c r="D87" s="14">
        <v>4.2</v>
      </c>
      <c r="E87" s="35">
        <f t="shared" si="57"/>
        <v>0</v>
      </c>
      <c r="F87" s="36">
        <f t="shared" si="58"/>
        <v>0</v>
      </c>
      <c r="G87" s="43"/>
      <c r="H87" s="38">
        <f t="shared" si="40"/>
        <v>0</v>
      </c>
      <c r="I87" s="40"/>
      <c r="J87" s="38">
        <f t="shared" si="41"/>
        <v>0</v>
      </c>
      <c r="K87" s="43"/>
      <c r="L87" s="38">
        <f t="shared" si="42"/>
        <v>0</v>
      </c>
      <c r="M87" s="40"/>
      <c r="N87" s="38">
        <f t="shared" si="43"/>
        <v>0</v>
      </c>
      <c r="O87" s="43"/>
      <c r="P87" s="38">
        <f t="shared" si="44"/>
        <v>0</v>
      </c>
      <c r="Q87" s="40"/>
      <c r="R87" s="38">
        <f t="shared" si="45"/>
        <v>0</v>
      </c>
      <c r="S87" s="43"/>
      <c r="T87" s="38">
        <f t="shared" si="56"/>
        <v>0</v>
      </c>
      <c r="U87" s="40"/>
      <c r="V87" s="38">
        <f t="shared" si="46"/>
        <v>0</v>
      </c>
      <c r="W87" s="43"/>
      <c r="X87" s="38">
        <f t="shared" si="47"/>
        <v>0</v>
      </c>
      <c r="Y87" s="40"/>
      <c r="Z87" s="38">
        <f t="shared" si="48"/>
        <v>0</v>
      </c>
      <c r="AA87" s="40"/>
      <c r="AB87" s="38">
        <f t="shared" si="49"/>
        <v>0</v>
      </c>
      <c r="AC87" s="40"/>
      <c r="AD87" s="38">
        <f t="shared" si="50"/>
        <v>0</v>
      </c>
      <c r="AE87" s="43"/>
      <c r="AF87" s="38">
        <f t="shared" si="51"/>
        <v>0</v>
      </c>
      <c r="AG87" s="40"/>
      <c r="AH87" s="38">
        <f t="shared" si="52"/>
        <v>0</v>
      </c>
      <c r="AI87" s="43"/>
      <c r="AJ87" s="38">
        <f t="shared" si="53"/>
        <v>0</v>
      </c>
    </row>
    <row r="88" spans="1:36" ht="12.75" customHeight="1">
      <c r="A88" s="2"/>
      <c r="B88" s="52" t="s">
        <v>129</v>
      </c>
      <c r="C88" s="14" t="s">
        <v>123</v>
      </c>
      <c r="D88" s="14">
        <v>4.2</v>
      </c>
      <c r="E88" s="35">
        <f t="shared" si="57"/>
        <v>0</v>
      </c>
      <c r="F88" s="36">
        <f t="shared" si="58"/>
        <v>0</v>
      </c>
      <c r="G88" s="43"/>
      <c r="H88" s="38">
        <f t="shared" si="40"/>
        <v>0</v>
      </c>
      <c r="I88" s="40"/>
      <c r="J88" s="38">
        <f t="shared" si="41"/>
        <v>0</v>
      </c>
      <c r="K88" s="43"/>
      <c r="L88" s="38">
        <f t="shared" si="42"/>
        <v>0</v>
      </c>
      <c r="M88" s="40"/>
      <c r="N88" s="38">
        <f t="shared" si="43"/>
        <v>0</v>
      </c>
      <c r="O88" s="43"/>
      <c r="P88" s="38">
        <f t="shared" si="44"/>
        <v>0</v>
      </c>
      <c r="Q88" s="40"/>
      <c r="R88" s="38">
        <f t="shared" si="45"/>
        <v>0</v>
      </c>
      <c r="S88" s="43"/>
      <c r="T88" s="38">
        <f t="shared" si="56"/>
        <v>0</v>
      </c>
      <c r="U88" s="40"/>
      <c r="V88" s="38">
        <f t="shared" si="46"/>
        <v>0</v>
      </c>
      <c r="W88" s="43"/>
      <c r="X88" s="38">
        <f t="shared" si="47"/>
        <v>0</v>
      </c>
      <c r="Y88" s="40"/>
      <c r="Z88" s="38">
        <f t="shared" si="48"/>
        <v>0</v>
      </c>
      <c r="AA88" s="40"/>
      <c r="AB88" s="38">
        <f t="shared" si="49"/>
        <v>0</v>
      </c>
      <c r="AC88" s="40"/>
      <c r="AD88" s="38">
        <f t="shared" si="50"/>
        <v>0</v>
      </c>
      <c r="AE88" s="43"/>
      <c r="AF88" s="38">
        <f t="shared" si="51"/>
        <v>0</v>
      </c>
      <c r="AG88" s="40"/>
      <c r="AH88" s="38">
        <f t="shared" si="52"/>
        <v>0</v>
      </c>
      <c r="AI88" s="43"/>
      <c r="AJ88" s="38">
        <f t="shared" si="53"/>
        <v>0</v>
      </c>
    </row>
    <row r="89" spans="1:36" ht="12.75" customHeight="1">
      <c r="A89" s="2"/>
      <c r="B89" s="41" t="s">
        <v>130</v>
      </c>
      <c r="C89" s="42" t="s">
        <v>123</v>
      </c>
      <c r="D89" s="42">
        <v>4.2</v>
      </c>
      <c r="E89" s="35">
        <f t="shared" si="57"/>
        <v>0</v>
      </c>
      <c r="F89" s="36">
        <f t="shared" si="58"/>
        <v>0</v>
      </c>
      <c r="G89" s="43"/>
      <c r="H89" s="38">
        <f t="shared" si="40"/>
        <v>0</v>
      </c>
      <c r="I89" s="40"/>
      <c r="J89" s="38">
        <f t="shared" si="41"/>
        <v>0</v>
      </c>
      <c r="K89" s="43"/>
      <c r="L89" s="38">
        <f t="shared" si="42"/>
        <v>0</v>
      </c>
      <c r="M89" s="40"/>
      <c r="N89" s="38">
        <f t="shared" si="43"/>
        <v>0</v>
      </c>
      <c r="O89" s="43"/>
      <c r="P89" s="38">
        <f t="shared" si="44"/>
        <v>0</v>
      </c>
      <c r="Q89" s="40"/>
      <c r="R89" s="38">
        <f t="shared" si="45"/>
        <v>0</v>
      </c>
      <c r="S89" s="43"/>
      <c r="T89" s="38">
        <f t="shared" si="56"/>
        <v>0</v>
      </c>
      <c r="U89" s="40"/>
      <c r="V89" s="38">
        <f t="shared" si="46"/>
        <v>0</v>
      </c>
      <c r="W89" s="43"/>
      <c r="X89" s="38">
        <f t="shared" si="47"/>
        <v>0</v>
      </c>
      <c r="Y89" s="40"/>
      <c r="Z89" s="38">
        <f t="shared" si="48"/>
        <v>0</v>
      </c>
      <c r="AA89" s="40"/>
      <c r="AB89" s="38">
        <f t="shared" si="49"/>
        <v>0</v>
      </c>
      <c r="AC89" s="40"/>
      <c r="AD89" s="38">
        <f t="shared" si="50"/>
        <v>0</v>
      </c>
      <c r="AE89" s="43"/>
      <c r="AF89" s="38">
        <f t="shared" si="51"/>
        <v>0</v>
      </c>
      <c r="AG89" s="54"/>
      <c r="AH89" s="38">
        <f t="shared" si="52"/>
        <v>0</v>
      </c>
      <c r="AI89" s="43"/>
      <c r="AJ89" s="38">
        <f t="shared" si="53"/>
        <v>0</v>
      </c>
    </row>
    <row r="90" spans="1:36" ht="12.75" customHeight="1">
      <c r="A90" s="62"/>
      <c r="B90" s="63" t="s">
        <v>131</v>
      </c>
      <c r="C90" s="64"/>
      <c r="D90" s="65"/>
      <c r="E90" s="66">
        <f>SUM(E6:E18,E20:E31,E29:E31,E33:E38,E40:E46,E50:E51,E54:E59,E61:E62,E61:E62,E65:E79,E67:E81)</f>
        <v>0</v>
      </c>
      <c r="F90" s="67">
        <f>+SUM(F6:F89)</f>
        <v>0</v>
      </c>
      <c r="G90" s="68"/>
      <c r="H90" s="67">
        <f>+SUM(H6:H89)</f>
        <v>0</v>
      </c>
      <c r="I90" s="68"/>
      <c r="J90" s="67">
        <f>+SUM(J6:J89)</f>
        <v>0</v>
      </c>
      <c r="K90" s="68"/>
      <c r="L90" s="67">
        <f>+SUM(L6:L89)</f>
        <v>0</v>
      </c>
      <c r="M90" s="68"/>
      <c r="N90" s="67">
        <f>+SUM(N6:N89)</f>
        <v>0</v>
      </c>
      <c r="O90" s="68"/>
      <c r="P90" s="67">
        <f>+SUM(P6:P89)</f>
        <v>0</v>
      </c>
      <c r="Q90" s="68"/>
      <c r="R90" s="67">
        <f>+SUM(R6:R89)</f>
        <v>0</v>
      </c>
      <c r="S90" s="68"/>
      <c r="T90" s="67">
        <f>+SUM(T6:T89)</f>
        <v>0</v>
      </c>
      <c r="U90" s="68"/>
      <c r="V90" s="67">
        <f>+SUM(V6:V89)</f>
        <v>0</v>
      </c>
      <c r="W90" s="68"/>
      <c r="X90" s="67">
        <f>+SUM(X6:X89)</f>
        <v>0</v>
      </c>
      <c r="Y90" s="68"/>
      <c r="Z90" s="67">
        <f>+SUM(Z6:Z89)</f>
        <v>0</v>
      </c>
      <c r="AA90" s="68"/>
      <c r="AB90" s="67">
        <f>+SUM(AB6:AB89)</f>
        <v>0</v>
      </c>
      <c r="AC90" s="68"/>
      <c r="AD90" s="67">
        <f>+SUM(AD6:AD89)</f>
        <v>0</v>
      </c>
      <c r="AE90" s="68"/>
      <c r="AF90" s="67">
        <f>+SUM(AF6:AF89)</f>
        <v>0</v>
      </c>
      <c r="AG90" s="68"/>
      <c r="AH90" s="67">
        <f>+SUM(AH6:AH89)</f>
        <v>0</v>
      </c>
      <c r="AI90" s="68"/>
      <c r="AJ90" s="67">
        <f>+SUM(AJ6:AJ89)</f>
        <v>0</v>
      </c>
    </row>
    <row r="91" spans="1:36" ht="12.75" hidden="1" customHeight="1">
      <c r="A91" s="69"/>
      <c r="B91" s="51"/>
      <c r="C91" s="69"/>
      <c r="D91" s="69"/>
      <c r="E91" s="69"/>
      <c r="F91" s="70">
        <f>+F90+AL90</f>
        <v>0</v>
      </c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</row>
    <row r="92" spans="1:36" ht="12.75" hidden="1" customHeight="1">
      <c r="A92" s="69"/>
      <c r="B92" s="51"/>
      <c r="C92" s="69"/>
      <c r="D92" s="69"/>
      <c r="E92" s="69"/>
      <c r="F92" s="71">
        <f>+H90+J90+L90+N90+P90+R90+T90+V90+X90+Z90+AB90+AD90+AF90+AH90+AJ90+AL90</f>
        <v>0</v>
      </c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</row>
  </sheetData>
  <mergeCells count="48">
    <mergeCell ref="A80:B80"/>
    <mergeCell ref="A81:A89"/>
    <mergeCell ref="A65:A79"/>
    <mergeCell ref="B65:B66"/>
    <mergeCell ref="B67:B68"/>
    <mergeCell ref="B69:B70"/>
    <mergeCell ref="B74:B75"/>
    <mergeCell ref="B76:B77"/>
    <mergeCell ref="A53:B53"/>
    <mergeCell ref="A54:A59"/>
    <mergeCell ref="A60:B60"/>
    <mergeCell ref="A61:A63"/>
    <mergeCell ref="A64:B64"/>
    <mergeCell ref="A37:A38"/>
    <mergeCell ref="A39:B39"/>
    <mergeCell ref="A40:A48"/>
    <mergeCell ref="A49:B49"/>
    <mergeCell ref="A50:A52"/>
    <mergeCell ref="A19:B19"/>
    <mergeCell ref="A20:A28"/>
    <mergeCell ref="A30:A31"/>
    <mergeCell ref="A32:B32"/>
    <mergeCell ref="A33:A36"/>
    <mergeCell ref="A7:B7"/>
    <mergeCell ref="A8:A11"/>
    <mergeCell ref="A12:A14"/>
    <mergeCell ref="B12:B14"/>
    <mergeCell ref="A15:A18"/>
    <mergeCell ref="AG1:AH1"/>
    <mergeCell ref="AI1:AJ1"/>
    <mergeCell ref="A2:B2"/>
    <mergeCell ref="A3:B3"/>
    <mergeCell ref="A5:B5"/>
    <mergeCell ref="W1:X1"/>
    <mergeCell ref="Y1:Z1"/>
    <mergeCell ref="AA1:AB1"/>
    <mergeCell ref="AC1:AD1"/>
    <mergeCell ref="AE1:AF1"/>
    <mergeCell ref="M1:N1"/>
    <mergeCell ref="O1:P1"/>
    <mergeCell ref="Q1:R1"/>
    <mergeCell ref="S1:T1"/>
    <mergeCell ref="U1:V1"/>
    <mergeCell ref="A1:B1"/>
    <mergeCell ref="C1:D1"/>
    <mergeCell ref="G1:H1"/>
    <mergeCell ref="I1:J1"/>
    <mergeCell ref="K1:L1"/>
  </mergeCells>
  <conditionalFormatting sqref="G54">
    <cfRule type="cellIs" dxfId="278" priority="2" operator="greaterThan">
      <formula>0</formula>
    </cfRule>
  </conditionalFormatting>
  <conditionalFormatting sqref="G37:G38">
    <cfRule type="cellIs" dxfId="277" priority="3" operator="greaterThan">
      <formula>0</formula>
    </cfRule>
  </conditionalFormatting>
  <conditionalFormatting sqref="G33:G36">
    <cfRule type="cellIs" dxfId="276" priority="4" operator="greaterThan">
      <formula>0</formula>
    </cfRule>
  </conditionalFormatting>
  <conditionalFormatting sqref="G14">
    <cfRule type="cellIs" dxfId="275" priority="5" operator="greaterThan">
      <formula>0</formula>
    </cfRule>
  </conditionalFormatting>
  <conditionalFormatting sqref="G13">
    <cfRule type="cellIs" dxfId="274" priority="6" operator="greaterThan">
      <formula>0</formula>
    </cfRule>
  </conditionalFormatting>
  <conditionalFormatting sqref="G12">
    <cfRule type="cellIs" dxfId="273" priority="7" operator="greaterThan">
      <formula>0</formula>
    </cfRule>
  </conditionalFormatting>
  <conditionalFormatting sqref="G55">
    <cfRule type="cellIs" dxfId="272" priority="8" operator="greaterThan">
      <formula>0</formula>
    </cfRule>
  </conditionalFormatting>
  <conditionalFormatting sqref="G69">
    <cfRule type="cellIs" dxfId="271" priority="9" operator="greaterThan">
      <formula>0</formula>
    </cfRule>
  </conditionalFormatting>
  <conditionalFormatting sqref="G67">
    <cfRule type="cellIs" dxfId="270" priority="10" operator="greaterThan">
      <formula>0</formula>
    </cfRule>
  </conditionalFormatting>
  <conditionalFormatting sqref="G65">
    <cfRule type="cellIs" dxfId="269" priority="11" operator="greaterThan">
      <formula>0</formula>
    </cfRule>
  </conditionalFormatting>
  <conditionalFormatting sqref="G61">
    <cfRule type="cellIs" dxfId="268" priority="12" operator="greaterThan">
      <formula>0</formula>
    </cfRule>
  </conditionalFormatting>
  <conditionalFormatting sqref="G62">
    <cfRule type="cellIs" dxfId="267" priority="13" operator="greaterThan">
      <formula>0</formula>
    </cfRule>
  </conditionalFormatting>
  <conditionalFormatting sqref="G45">
    <cfRule type="cellIs" dxfId="266" priority="14" operator="greaterThan">
      <formula>0</formula>
    </cfRule>
  </conditionalFormatting>
  <conditionalFormatting sqref="G66">
    <cfRule type="cellIs" dxfId="265" priority="15" operator="greaterThan">
      <formula>0</formula>
    </cfRule>
  </conditionalFormatting>
  <conditionalFormatting sqref="G68">
    <cfRule type="cellIs" dxfId="264" priority="16" operator="greaterThan">
      <formula>0</formula>
    </cfRule>
  </conditionalFormatting>
  <conditionalFormatting sqref="G70">
    <cfRule type="cellIs" dxfId="263" priority="17" operator="greaterThan">
      <formula>0</formula>
    </cfRule>
  </conditionalFormatting>
  <conditionalFormatting sqref="G29:G30">
    <cfRule type="cellIs" dxfId="262" priority="18" operator="greaterThan">
      <formula>0</formula>
    </cfRule>
  </conditionalFormatting>
  <conditionalFormatting sqref="G31">
    <cfRule type="cellIs" dxfId="261" priority="19" operator="greaterThan">
      <formula>0</formula>
    </cfRule>
  </conditionalFormatting>
  <conditionalFormatting sqref="H3:H4">
    <cfRule type="cellIs" dxfId="260" priority="20" operator="greaterThan">
      <formula>0</formula>
    </cfRule>
  </conditionalFormatting>
  <conditionalFormatting sqref="I54">
    <cfRule type="cellIs" dxfId="259" priority="21" operator="greaterThan">
      <formula>0</formula>
    </cfRule>
  </conditionalFormatting>
  <conditionalFormatting sqref="I37:I38">
    <cfRule type="cellIs" dxfId="258" priority="22" operator="greaterThan">
      <formula>0</formula>
    </cfRule>
  </conditionalFormatting>
  <conditionalFormatting sqref="I33:I36">
    <cfRule type="cellIs" dxfId="257" priority="23" operator="greaterThan">
      <formula>0</formula>
    </cfRule>
  </conditionalFormatting>
  <conditionalFormatting sqref="I14">
    <cfRule type="cellIs" dxfId="256" priority="24" operator="greaterThan">
      <formula>0</formula>
    </cfRule>
  </conditionalFormatting>
  <conditionalFormatting sqref="I13">
    <cfRule type="cellIs" dxfId="255" priority="25" operator="greaterThan">
      <formula>0</formula>
    </cfRule>
  </conditionalFormatting>
  <conditionalFormatting sqref="I12">
    <cfRule type="cellIs" dxfId="254" priority="26" operator="greaterThan">
      <formula>0</formula>
    </cfRule>
  </conditionalFormatting>
  <conditionalFormatting sqref="I55">
    <cfRule type="cellIs" dxfId="253" priority="27" operator="greaterThan">
      <formula>0</formula>
    </cfRule>
  </conditionalFormatting>
  <conditionalFormatting sqref="I69">
    <cfRule type="cellIs" dxfId="252" priority="28" operator="greaterThan">
      <formula>0</formula>
    </cfRule>
  </conditionalFormatting>
  <conditionalFormatting sqref="I67">
    <cfRule type="cellIs" dxfId="251" priority="29" operator="greaterThan">
      <formula>0</formula>
    </cfRule>
  </conditionalFormatting>
  <conditionalFormatting sqref="I65">
    <cfRule type="cellIs" dxfId="250" priority="30" operator="greaterThan">
      <formula>0</formula>
    </cfRule>
  </conditionalFormatting>
  <conditionalFormatting sqref="I61">
    <cfRule type="cellIs" dxfId="249" priority="31" operator="greaterThan">
      <formula>0</formula>
    </cfRule>
  </conditionalFormatting>
  <conditionalFormatting sqref="I62">
    <cfRule type="cellIs" dxfId="248" priority="32" operator="greaterThan">
      <formula>0</formula>
    </cfRule>
  </conditionalFormatting>
  <conditionalFormatting sqref="I45">
    <cfRule type="cellIs" dxfId="247" priority="33" operator="greaterThan">
      <formula>0</formula>
    </cfRule>
  </conditionalFormatting>
  <conditionalFormatting sqref="I66">
    <cfRule type="cellIs" dxfId="246" priority="34" operator="greaterThan">
      <formula>0</formula>
    </cfRule>
  </conditionalFormatting>
  <conditionalFormatting sqref="I68">
    <cfRule type="cellIs" dxfId="245" priority="35" operator="greaterThan">
      <formula>0</formula>
    </cfRule>
  </conditionalFormatting>
  <conditionalFormatting sqref="I70">
    <cfRule type="cellIs" dxfId="244" priority="36" operator="greaterThan">
      <formula>0</formula>
    </cfRule>
  </conditionalFormatting>
  <conditionalFormatting sqref="I29:I30">
    <cfRule type="cellIs" dxfId="243" priority="37" operator="greaterThan">
      <formula>0</formula>
    </cfRule>
  </conditionalFormatting>
  <conditionalFormatting sqref="I31">
    <cfRule type="cellIs" dxfId="242" priority="38" operator="greaterThan">
      <formula>0</formula>
    </cfRule>
  </conditionalFormatting>
  <conditionalFormatting sqref="J3:J4">
    <cfRule type="cellIs" dxfId="241" priority="39" operator="greaterThan">
      <formula>0</formula>
    </cfRule>
  </conditionalFormatting>
  <conditionalFormatting sqref="K54">
    <cfRule type="cellIs" dxfId="240" priority="40" operator="greaterThan">
      <formula>0</formula>
    </cfRule>
  </conditionalFormatting>
  <conditionalFormatting sqref="K37:K38">
    <cfRule type="cellIs" dxfId="239" priority="41" operator="greaterThan">
      <formula>0</formula>
    </cfRule>
  </conditionalFormatting>
  <conditionalFormatting sqref="K33:K36">
    <cfRule type="cellIs" dxfId="238" priority="42" operator="greaterThan">
      <formula>0</formula>
    </cfRule>
  </conditionalFormatting>
  <conditionalFormatting sqref="K14">
    <cfRule type="cellIs" dxfId="237" priority="43" operator="greaterThan">
      <formula>0</formula>
    </cfRule>
  </conditionalFormatting>
  <conditionalFormatting sqref="K13">
    <cfRule type="cellIs" dxfId="236" priority="44" operator="greaterThan">
      <formula>0</formula>
    </cfRule>
  </conditionalFormatting>
  <conditionalFormatting sqref="K12">
    <cfRule type="cellIs" dxfId="235" priority="45" operator="greaterThan">
      <formula>0</formula>
    </cfRule>
  </conditionalFormatting>
  <conditionalFormatting sqref="K55">
    <cfRule type="cellIs" dxfId="234" priority="46" operator="greaterThan">
      <formula>0</formula>
    </cfRule>
  </conditionalFormatting>
  <conditionalFormatting sqref="K69">
    <cfRule type="cellIs" dxfId="233" priority="47" operator="greaterThan">
      <formula>0</formula>
    </cfRule>
  </conditionalFormatting>
  <conditionalFormatting sqref="K67">
    <cfRule type="cellIs" dxfId="232" priority="48" operator="greaterThan">
      <formula>0</formula>
    </cfRule>
  </conditionalFormatting>
  <conditionalFormatting sqref="K65">
    <cfRule type="cellIs" dxfId="231" priority="49" operator="greaterThan">
      <formula>0</formula>
    </cfRule>
  </conditionalFormatting>
  <conditionalFormatting sqref="K61">
    <cfRule type="cellIs" dxfId="230" priority="50" operator="greaterThan">
      <formula>0</formula>
    </cfRule>
  </conditionalFormatting>
  <conditionalFormatting sqref="K62">
    <cfRule type="cellIs" dxfId="229" priority="51" operator="greaterThan">
      <formula>0</formula>
    </cfRule>
  </conditionalFormatting>
  <conditionalFormatting sqref="K45">
    <cfRule type="cellIs" dxfId="228" priority="52" operator="greaterThan">
      <formula>0</formula>
    </cfRule>
  </conditionalFormatting>
  <conditionalFormatting sqref="K66">
    <cfRule type="cellIs" dxfId="227" priority="53" operator="greaterThan">
      <formula>0</formula>
    </cfRule>
  </conditionalFormatting>
  <conditionalFormatting sqref="K68">
    <cfRule type="cellIs" dxfId="226" priority="54" operator="greaterThan">
      <formula>0</formula>
    </cfRule>
  </conditionalFormatting>
  <conditionalFormatting sqref="K70">
    <cfRule type="cellIs" dxfId="225" priority="55" operator="greaterThan">
      <formula>0</formula>
    </cfRule>
  </conditionalFormatting>
  <conditionalFormatting sqref="K29:K30">
    <cfRule type="cellIs" dxfId="224" priority="56" operator="greaterThan">
      <formula>0</formula>
    </cfRule>
  </conditionalFormatting>
  <conditionalFormatting sqref="K31">
    <cfRule type="cellIs" dxfId="223" priority="57" operator="greaterThan">
      <formula>0</formula>
    </cfRule>
  </conditionalFormatting>
  <conditionalFormatting sqref="L3:L4">
    <cfRule type="cellIs" dxfId="222" priority="58" operator="greaterThan">
      <formula>0</formula>
    </cfRule>
  </conditionalFormatting>
  <conditionalFormatting sqref="O54">
    <cfRule type="cellIs" dxfId="221" priority="59" operator="greaterThan">
      <formula>0</formula>
    </cfRule>
  </conditionalFormatting>
  <conditionalFormatting sqref="O37:O38">
    <cfRule type="cellIs" dxfId="220" priority="60" operator="greaterThan">
      <formula>0</formula>
    </cfRule>
  </conditionalFormatting>
  <conditionalFormatting sqref="O33:O36">
    <cfRule type="cellIs" dxfId="219" priority="61" operator="greaterThan">
      <formula>0</formula>
    </cfRule>
  </conditionalFormatting>
  <conditionalFormatting sqref="O14">
    <cfRule type="cellIs" dxfId="218" priority="62" operator="greaterThan">
      <formula>0</formula>
    </cfRule>
  </conditionalFormatting>
  <conditionalFormatting sqref="O13">
    <cfRule type="cellIs" dxfId="217" priority="63" operator="greaterThan">
      <formula>0</formula>
    </cfRule>
  </conditionalFormatting>
  <conditionalFormatting sqref="O55">
    <cfRule type="cellIs" dxfId="216" priority="64" operator="greaterThan">
      <formula>0</formula>
    </cfRule>
  </conditionalFormatting>
  <conditionalFormatting sqref="O69">
    <cfRule type="cellIs" dxfId="215" priority="65" operator="greaterThan">
      <formula>0</formula>
    </cfRule>
  </conditionalFormatting>
  <conditionalFormatting sqref="O67">
    <cfRule type="cellIs" dxfId="214" priority="66" operator="greaterThan">
      <formula>0</formula>
    </cfRule>
  </conditionalFormatting>
  <conditionalFormatting sqref="O65">
    <cfRule type="cellIs" dxfId="213" priority="67" operator="greaterThan">
      <formula>0</formula>
    </cfRule>
  </conditionalFormatting>
  <conditionalFormatting sqref="O61">
    <cfRule type="cellIs" dxfId="212" priority="68" operator="greaterThan">
      <formula>0</formula>
    </cfRule>
  </conditionalFormatting>
  <conditionalFormatting sqref="O62">
    <cfRule type="cellIs" dxfId="211" priority="69" operator="greaterThan">
      <formula>0</formula>
    </cfRule>
  </conditionalFormatting>
  <conditionalFormatting sqref="O45">
    <cfRule type="cellIs" dxfId="210" priority="70" operator="greaterThan">
      <formula>0</formula>
    </cfRule>
  </conditionalFormatting>
  <conditionalFormatting sqref="O66">
    <cfRule type="cellIs" dxfId="209" priority="71" operator="greaterThan">
      <formula>0</formula>
    </cfRule>
  </conditionalFormatting>
  <conditionalFormatting sqref="O68">
    <cfRule type="cellIs" dxfId="208" priority="72" operator="greaterThan">
      <formula>0</formula>
    </cfRule>
  </conditionalFormatting>
  <conditionalFormatting sqref="O70">
    <cfRule type="cellIs" dxfId="207" priority="73" operator="greaterThan">
      <formula>0</formula>
    </cfRule>
  </conditionalFormatting>
  <conditionalFormatting sqref="O29:O30">
    <cfRule type="cellIs" dxfId="206" priority="74" operator="greaterThan">
      <formula>0</formula>
    </cfRule>
  </conditionalFormatting>
  <conditionalFormatting sqref="O31">
    <cfRule type="cellIs" dxfId="205" priority="75" operator="greaterThan">
      <formula>0</formula>
    </cfRule>
  </conditionalFormatting>
  <conditionalFormatting sqref="P3:P4">
    <cfRule type="cellIs" dxfId="204" priority="76" operator="greaterThan">
      <formula>0</formula>
    </cfRule>
  </conditionalFormatting>
  <conditionalFormatting sqref="S54">
    <cfRule type="cellIs" dxfId="203" priority="77" operator="greaterThan">
      <formula>0</formula>
    </cfRule>
  </conditionalFormatting>
  <conditionalFormatting sqref="S37:S38">
    <cfRule type="cellIs" dxfId="202" priority="78" operator="greaterThan">
      <formula>0</formula>
    </cfRule>
  </conditionalFormatting>
  <conditionalFormatting sqref="S33:S36">
    <cfRule type="cellIs" dxfId="201" priority="79" operator="greaterThan">
      <formula>0</formula>
    </cfRule>
  </conditionalFormatting>
  <conditionalFormatting sqref="S14">
    <cfRule type="cellIs" dxfId="200" priority="80" operator="greaterThan">
      <formula>0</formula>
    </cfRule>
  </conditionalFormatting>
  <conditionalFormatting sqref="S13">
    <cfRule type="cellIs" dxfId="199" priority="81" operator="greaterThan">
      <formula>0</formula>
    </cfRule>
  </conditionalFormatting>
  <conditionalFormatting sqref="S12">
    <cfRule type="cellIs" dxfId="198" priority="82" operator="greaterThan">
      <formula>0</formula>
    </cfRule>
  </conditionalFormatting>
  <conditionalFormatting sqref="S55">
    <cfRule type="cellIs" dxfId="197" priority="83" operator="greaterThan">
      <formula>0</formula>
    </cfRule>
  </conditionalFormatting>
  <conditionalFormatting sqref="S69">
    <cfRule type="cellIs" dxfId="196" priority="84" operator="greaterThan">
      <formula>0</formula>
    </cfRule>
  </conditionalFormatting>
  <conditionalFormatting sqref="S67">
    <cfRule type="cellIs" dxfId="195" priority="85" operator="greaterThan">
      <formula>0</formula>
    </cfRule>
  </conditionalFormatting>
  <conditionalFormatting sqref="S65">
    <cfRule type="cellIs" dxfId="194" priority="86" operator="greaterThan">
      <formula>0</formula>
    </cfRule>
  </conditionalFormatting>
  <conditionalFormatting sqref="S61">
    <cfRule type="cellIs" dxfId="193" priority="87" operator="greaterThan">
      <formula>0</formula>
    </cfRule>
  </conditionalFormatting>
  <conditionalFormatting sqref="S62">
    <cfRule type="cellIs" dxfId="192" priority="88" operator="greaterThan">
      <formula>0</formula>
    </cfRule>
  </conditionalFormatting>
  <conditionalFormatting sqref="S45">
    <cfRule type="cellIs" dxfId="191" priority="89" operator="greaterThan">
      <formula>0</formula>
    </cfRule>
  </conditionalFormatting>
  <conditionalFormatting sqref="S66">
    <cfRule type="cellIs" dxfId="190" priority="90" operator="greaterThan">
      <formula>0</formula>
    </cfRule>
  </conditionalFormatting>
  <conditionalFormatting sqref="S68">
    <cfRule type="cellIs" dxfId="189" priority="91" operator="greaterThan">
      <formula>0</formula>
    </cfRule>
  </conditionalFormatting>
  <conditionalFormatting sqref="S70">
    <cfRule type="cellIs" dxfId="188" priority="92" operator="greaterThan">
      <formula>0</formula>
    </cfRule>
  </conditionalFormatting>
  <conditionalFormatting sqref="S29:S30">
    <cfRule type="cellIs" dxfId="187" priority="93" operator="greaterThan">
      <formula>0</formula>
    </cfRule>
  </conditionalFormatting>
  <conditionalFormatting sqref="S31">
    <cfRule type="cellIs" dxfId="186" priority="94" operator="greaterThan">
      <formula>0</formula>
    </cfRule>
  </conditionalFormatting>
  <conditionalFormatting sqref="T3:T4">
    <cfRule type="cellIs" dxfId="185" priority="95" operator="greaterThan">
      <formula>0</formula>
    </cfRule>
  </conditionalFormatting>
  <conditionalFormatting sqref="W54">
    <cfRule type="cellIs" dxfId="184" priority="96" operator="greaterThan">
      <formula>0</formula>
    </cfRule>
  </conditionalFormatting>
  <conditionalFormatting sqref="W37:W38">
    <cfRule type="cellIs" dxfId="183" priority="97" operator="greaterThan">
      <formula>0</formula>
    </cfRule>
  </conditionalFormatting>
  <conditionalFormatting sqref="W33:W36">
    <cfRule type="cellIs" dxfId="182" priority="98" operator="greaterThan">
      <formula>0</formula>
    </cfRule>
  </conditionalFormatting>
  <conditionalFormatting sqref="W14">
    <cfRule type="cellIs" dxfId="181" priority="99" operator="greaterThan">
      <formula>0</formula>
    </cfRule>
  </conditionalFormatting>
  <conditionalFormatting sqref="W13">
    <cfRule type="cellIs" dxfId="180" priority="100" operator="greaterThan">
      <formula>0</formula>
    </cfRule>
  </conditionalFormatting>
  <conditionalFormatting sqref="W12">
    <cfRule type="cellIs" dxfId="179" priority="101" operator="greaterThan">
      <formula>0</formula>
    </cfRule>
  </conditionalFormatting>
  <conditionalFormatting sqref="W55">
    <cfRule type="cellIs" dxfId="178" priority="102" operator="greaterThan">
      <formula>0</formula>
    </cfRule>
  </conditionalFormatting>
  <conditionalFormatting sqref="W69">
    <cfRule type="cellIs" dxfId="177" priority="103" operator="greaterThan">
      <formula>0</formula>
    </cfRule>
  </conditionalFormatting>
  <conditionalFormatting sqref="W67">
    <cfRule type="cellIs" dxfId="176" priority="104" operator="greaterThan">
      <formula>0</formula>
    </cfRule>
  </conditionalFormatting>
  <conditionalFormatting sqref="W65">
    <cfRule type="cellIs" dxfId="175" priority="105" operator="greaterThan">
      <formula>0</formula>
    </cfRule>
  </conditionalFormatting>
  <conditionalFormatting sqref="W61">
    <cfRule type="cellIs" dxfId="174" priority="106" operator="greaterThan">
      <formula>0</formula>
    </cfRule>
  </conditionalFormatting>
  <conditionalFormatting sqref="W62">
    <cfRule type="cellIs" dxfId="173" priority="107" operator="greaterThan">
      <formula>0</formula>
    </cfRule>
  </conditionalFormatting>
  <conditionalFormatting sqref="W45">
    <cfRule type="cellIs" dxfId="172" priority="108" operator="greaterThan">
      <formula>0</formula>
    </cfRule>
  </conditionalFormatting>
  <conditionalFormatting sqref="W66">
    <cfRule type="cellIs" dxfId="171" priority="109" operator="greaterThan">
      <formula>0</formula>
    </cfRule>
  </conditionalFormatting>
  <conditionalFormatting sqref="W68">
    <cfRule type="cellIs" dxfId="170" priority="110" operator="greaterThan">
      <formula>0</formula>
    </cfRule>
  </conditionalFormatting>
  <conditionalFormatting sqref="W70">
    <cfRule type="cellIs" dxfId="169" priority="111" operator="greaterThan">
      <formula>0</formula>
    </cfRule>
  </conditionalFormatting>
  <conditionalFormatting sqref="W29:W30">
    <cfRule type="cellIs" dxfId="168" priority="112" operator="greaterThan">
      <formula>0</formula>
    </cfRule>
  </conditionalFormatting>
  <conditionalFormatting sqref="W31">
    <cfRule type="cellIs" dxfId="167" priority="113" operator="greaterThan">
      <formula>0</formula>
    </cfRule>
  </conditionalFormatting>
  <conditionalFormatting sqref="X3:X4">
    <cfRule type="cellIs" dxfId="166" priority="114" operator="greaterThan">
      <formula>0</formula>
    </cfRule>
  </conditionalFormatting>
  <conditionalFormatting sqref="AB3:AB4">
    <cfRule type="cellIs" dxfId="165" priority="115" operator="greaterThan">
      <formula>0</formula>
    </cfRule>
  </conditionalFormatting>
  <conditionalFormatting sqref="AE54">
    <cfRule type="cellIs" dxfId="164" priority="116" operator="greaterThan">
      <formula>0</formula>
    </cfRule>
  </conditionalFormatting>
  <conditionalFormatting sqref="AE37:AE38">
    <cfRule type="cellIs" dxfId="163" priority="117" operator="greaterThan">
      <formula>0</formula>
    </cfRule>
  </conditionalFormatting>
  <conditionalFormatting sqref="AE33:AE36">
    <cfRule type="cellIs" dxfId="162" priority="118" operator="greaterThan">
      <formula>0</formula>
    </cfRule>
  </conditionalFormatting>
  <conditionalFormatting sqref="AE14">
    <cfRule type="cellIs" dxfId="161" priority="119" operator="greaterThan">
      <formula>0</formula>
    </cfRule>
  </conditionalFormatting>
  <conditionalFormatting sqref="AE13">
    <cfRule type="cellIs" dxfId="160" priority="120" operator="greaterThan">
      <formula>0</formula>
    </cfRule>
  </conditionalFormatting>
  <conditionalFormatting sqref="AE12">
    <cfRule type="cellIs" dxfId="159" priority="121" operator="greaterThan">
      <formula>0</formula>
    </cfRule>
  </conditionalFormatting>
  <conditionalFormatting sqref="AE55">
    <cfRule type="cellIs" dxfId="158" priority="122" operator="greaterThan">
      <formula>0</formula>
    </cfRule>
  </conditionalFormatting>
  <conditionalFormatting sqref="AE69">
    <cfRule type="cellIs" dxfId="157" priority="123" operator="greaterThan">
      <formula>0</formula>
    </cfRule>
  </conditionalFormatting>
  <conditionalFormatting sqref="AE67">
    <cfRule type="cellIs" dxfId="156" priority="124" operator="greaterThan">
      <formula>0</formula>
    </cfRule>
  </conditionalFormatting>
  <conditionalFormatting sqref="AE65">
    <cfRule type="cellIs" dxfId="155" priority="125" operator="greaterThan">
      <formula>0</formula>
    </cfRule>
  </conditionalFormatting>
  <conditionalFormatting sqref="AE61">
    <cfRule type="cellIs" dxfId="154" priority="126" operator="greaterThan">
      <formula>0</formula>
    </cfRule>
  </conditionalFormatting>
  <conditionalFormatting sqref="AE62">
    <cfRule type="cellIs" dxfId="153" priority="127" operator="greaterThan">
      <formula>0</formula>
    </cfRule>
  </conditionalFormatting>
  <conditionalFormatting sqref="AE45">
    <cfRule type="cellIs" dxfId="152" priority="128" operator="greaterThan">
      <formula>0</formula>
    </cfRule>
  </conditionalFormatting>
  <conditionalFormatting sqref="AE66">
    <cfRule type="cellIs" dxfId="151" priority="129" operator="greaterThan">
      <formula>0</formula>
    </cfRule>
  </conditionalFormatting>
  <conditionalFormatting sqref="AE68">
    <cfRule type="cellIs" dxfId="150" priority="130" operator="greaterThan">
      <formula>0</formula>
    </cfRule>
  </conditionalFormatting>
  <conditionalFormatting sqref="AE70">
    <cfRule type="cellIs" dxfId="149" priority="131" operator="greaterThan">
      <formula>0</formula>
    </cfRule>
  </conditionalFormatting>
  <conditionalFormatting sqref="AE29">
    <cfRule type="cellIs" dxfId="148" priority="132" operator="greaterThan">
      <formula>0</formula>
    </cfRule>
  </conditionalFormatting>
  <conditionalFormatting sqref="AE31">
    <cfRule type="cellIs" dxfId="147" priority="133" operator="greaterThan">
      <formula>0</formula>
    </cfRule>
  </conditionalFormatting>
  <conditionalFormatting sqref="AF3:AF4">
    <cfRule type="cellIs" dxfId="146" priority="134" operator="greaterThan">
      <formula>0</formula>
    </cfRule>
  </conditionalFormatting>
  <conditionalFormatting sqref="AI54">
    <cfRule type="cellIs" dxfId="145" priority="135" operator="greaterThan">
      <formula>0</formula>
    </cfRule>
  </conditionalFormatting>
  <conditionalFormatting sqref="AI37:AI38">
    <cfRule type="cellIs" dxfId="144" priority="136" operator="greaterThan">
      <formula>0</formula>
    </cfRule>
  </conditionalFormatting>
  <conditionalFormatting sqref="AI33:AI36">
    <cfRule type="cellIs" dxfId="143" priority="137" operator="greaterThan">
      <formula>0</formula>
    </cfRule>
  </conditionalFormatting>
  <conditionalFormatting sqref="AI14">
    <cfRule type="cellIs" dxfId="142" priority="138" operator="greaterThan">
      <formula>0</formula>
    </cfRule>
  </conditionalFormatting>
  <conditionalFormatting sqref="AI13">
    <cfRule type="cellIs" dxfId="141" priority="139" operator="greaterThan">
      <formula>0</formula>
    </cfRule>
  </conditionalFormatting>
  <conditionalFormatting sqref="AI12">
    <cfRule type="cellIs" dxfId="140" priority="140" operator="greaterThan">
      <formula>0</formula>
    </cfRule>
  </conditionalFormatting>
  <conditionalFormatting sqref="AI55">
    <cfRule type="cellIs" dxfId="139" priority="141" operator="greaterThan">
      <formula>0</formula>
    </cfRule>
  </conditionalFormatting>
  <conditionalFormatting sqref="AI69">
    <cfRule type="cellIs" dxfId="138" priority="142" operator="greaterThan">
      <formula>0</formula>
    </cfRule>
  </conditionalFormatting>
  <conditionalFormatting sqref="AI67">
    <cfRule type="cellIs" dxfId="137" priority="143" operator="greaterThan">
      <formula>0</formula>
    </cfRule>
  </conditionalFormatting>
  <conditionalFormatting sqref="AI65">
    <cfRule type="cellIs" dxfId="136" priority="144" operator="greaterThan">
      <formula>0</formula>
    </cfRule>
  </conditionalFormatting>
  <conditionalFormatting sqref="AI61">
    <cfRule type="cellIs" dxfId="135" priority="145" operator="greaterThan">
      <formula>0</formula>
    </cfRule>
  </conditionalFormatting>
  <conditionalFormatting sqref="AI62">
    <cfRule type="cellIs" dxfId="134" priority="146" operator="greaterThan">
      <formula>0</formula>
    </cfRule>
  </conditionalFormatting>
  <conditionalFormatting sqref="AI45">
    <cfRule type="cellIs" dxfId="133" priority="147" operator="greaterThan">
      <formula>0</formula>
    </cfRule>
  </conditionalFormatting>
  <conditionalFormatting sqref="AI66">
    <cfRule type="cellIs" dxfId="132" priority="148" operator="greaterThan">
      <formula>0</formula>
    </cfRule>
  </conditionalFormatting>
  <conditionalFormatting sqref="AI68">
    <cfRule type="cellIs" dxfId="131" priority="149" operator="greaterThan">
      <formula>0</formula>
    </cfRule>
  </conditionalFormatting>
  <conditionalFormatting sqref="AI70">
    <cfRule type="cellIs" dxfId="130" priority="150" operator="greaterThan">
      <formula>0</formula>
    </cfRule>
  </conditionalFormatting>
  <conditionalFormatting sqref="AI29:AI30">
    <cfRule type="cellIs" dxfId="129" priority="151" operator="greaterThan">
      <formula>0</formula>
    </cfRule>
  </conditionalFormatting>
  <conditionalFormatting sqref="AJ3:AJ4">
    <cfRule type="cellIs" dxfId="128" priority="152" operator="greaterThan">
      <formula>0</formula>
    </cfRule>
  </conditionalFormatting>
  <conditionalFormatting sqref="Q54">
    <cfRule type="cellIs" dxfId="127" priority="153" operator="greaterThan">
      <formula>0</formula>
    </cfRule>
  </conditionalFormatting>
  <conditionalFormatting sqref="Q37:Q38">
    <cfRule type="cellIs" dxfId="126" priority="154" operator="greaterThan">
      <formula>0</formula>
    </cfRule>
  </conditionalFormatting>
  <conditionalFormatting sqref="Q33:Q36">
    <cfRule type="cellIs" dxfId="125" priority="155" operator="greaterThan">
      <formula>0</formula>
    </cfRule>
  </conditionalFormatting>
  <conditionalFormatting sqref="Q14">
    <cfRule type="cellIs" dxfId="124" priority="156" operator="greaterThan">
      <formula>0</formula>
    </cfRule>
  </conditionalFormatting>
  <conditionalFormatting sqref="Q13">
    <cfRule type="cellIs" dxfId="123" priority="157" operator="greaterThan">
      <formula>0</formula>
    </cfRule>
  </conditionalFormatting>
  <conditionalFormatting sqref="Q12">
    <cfRule type="cellIs" dxfId="122" priority="158" operator="greaterThan">
      <formula>0</formula>
    </cfRule>
  </conditionalFormatting>
  <conditionalFormatting sqref="Q55">
    <cfRule type="cellIs" dxfId="121" priority="159" operator="greaterThan">
      <formula>0</formula>
    </cfRule>
  </conditionalFormatting>
  <conditionalFormatting sqref="Q69">
    <cfRule type="cellIs" dxfId="120" priority="160" operator="greaterThan">
      <formula>0</formula>
    </cfRule>
  </conditionalFormatting>
  <conditionalFormatting sqref="Q67">
    <cfRule type="cellIs" dxfId="119" priority="161" operator="greaterThan">
      <formula>0</formula>
    </cfRule>
  </conditionalFormatting>
  <conditionalFormatting sqref="Q65">
    <cfRule type="cellIs" dxfId="118" priority="162" operator="greaterThan">
      <formula>0</formula>
    </cfRule>
  </conditionalFormatting>
  <conditionalFormatting sqref="Q61">
    <cfRule type="cellIs" dxfId="117" priority="163" operator="greaterThan">
      <formula>0</formula>
    </cfRule>
  </conditionalFormatting>
  <conditionalFormatting sqref="Q62">
    <cfRule type="cellIs" dxfId="116" priority="164" operator="greaterThan">
      <formula>0</formula>
    </cfRule>
  </conditionalFormatting>
  <conditionalFormatting sqref="Q45">
    <cfRule type="cellIs" dxfId="115" priority="165" operator="greaterThan">
      <formula>0</formula>
    </cfRule>
  </conditionalFormatting>
  <conditionalFormatting sqref="Q66">
    <cfRule type="cellIs" dxfId="114" priority="166" operator="greaterThan">
      <formula>0</formula>
    </cfRule>
  </conditionalFormatting>
  <conditionalFormatting sqref="Q68">
    <cfRule type="cellIs" dxfId="113" priority="167" operator="greaterThan">
      <formula>0</formula>
    </cfRule>
  </conditionalFormatting>
  <conditionalFormatting sqref="Q70">
    <cfRule type="cellIs" dxfId="112" priority="168" operator="greaterThan">
      <formula>0</formula>
    </cfRule>
  </conditionalFormatting>
  <conditionalFormatting sqref="Q29:Q30">
    <cfRule type="cellIs" dxfId="111" priority="169" operator="greaterThan">
      <formula>0</formula>
    </cfRule>
  </conditionalFormatting>
  <conditionalFormatting sqref="Q31">
    <cfRule type="cellIs" dxfId="110" priority="170" operator="greaterThan">
      <formula>0</formula>
    </cfRule>
  </conditionalFormatting>
  <conditionalFormatting sqref="R3:R4">
    <cfRule type="cellIs" dxfId="109" priority="171" operator="greaterThan">
      <formula>0</formula>
    </cfRule>
  </conditionalFormatting>
  <conditionalFormatting sqref="U54">
    <cfRule type="cellIs" dxfId="108" priority="172" operator="greaterThan">
      <formula>0</formula>
    </cfRule>
  </conditionalFormatting>
  <conditionalFormatting sqref="U37:U38">
    <cfRule type="cellIs" dxfId="107" priority="173" operator="greaterThan">
      <formula>0</formula>
    </cfRule>
  </conditionalFormatting>
  <conditionalFormatting sqref="U33:U36">
    <cfRule type="cellIs" dxfId="106" priority="174" operator="greaterThan">
      <formula>0</formula>
    </cfRule>
  </conditionalFormatting>
  <conditionalFormatting sqref="U14">
    <cfRule type="cellIs" dxfId="105" priority="175" operator="greaterThan">
      <formula>0</formula>
    </cfRule>
  </conditionalFormatting>
  <conditionalFormatting sqref="U13">
    <cfRule type="cellIs" dxfId="104" priority="176" operator="greaterThan">
      <formula>0</formula>
    </cfRule>
  </conditionalFormatting>
  <conditionalFormatting sqref="U12">
    <cfRule type="cellIs" dxfId="103" priority="177" operator="greaterThan">
      <formula>0</formula>
    </cfRule>
  </conditionalFormatting>
  <conditionalFormatting sqref="U55">
    <cfRule type="cellIs" dxfId="102" priority="178" operator="greaterThan">
      <formula>0</formula>
    </cfRule>
  </conditionalFormatting>
  <conditionalFormatting sqref="U69">
    <cfRule type="cellIs" dxfId="101" priority="179" operator="greaterThan">
      <formula>0</formula>
    </cfRule>
  </conditionalFormatting>
  <conditionalFormatting sqref="U67">
    <cfRule type="cellIs" dxfId="100" priority="180" operator="greaterThan">
      <formula>0</formula>
    </cfRule>
  </conditionalFormatting>
  <conditionalFormatting sqref="U65">
    <cfRule type="cellIs" dxfId="99" priority="181" operator="greaterThan">
      <formula>0</formula>
    </cfRule>
  </conditionalFormatting>
  <conditionalFormatting sqref="U61">
    <cfRule type="cellIs" dxfId="98" priority="182" operator="greaterThan">
      <formula>0</formula>
    </cfRule>
  </conditionalFormatting>
  <conditionalFormatting sqref="U62">
    <cfRule type="cellIs" dxfId="97" priority="183" operator="greaterThan">
      <formula>0</formula>
    </cfRule>
  </conditionalFormatting>
  <conditionalFormatting sqref="U66">
    <cfRule type="cellIs" dxfId="96" priority="184" operator="greaterThan">
      <formula>0</formula>
    </cfRule>
  </conditionalFormatting>
  <conditionalFormatting sqref="U68">
    <cfRule type="cellIs" dxfId="95" priority="185" operator="greaterThan">
      <formula>0</formula>
    </cfRule>
  </conditionalFormatting>
  <conditionalFormatting sqref="U70">
    <cfRule type="cellIs" dxfId="94" priority="186" operator="greaterThan">
      <formula>0</formula>
    </cfRule>
  </conditionalFormatting>
  <conditionalFormatting sqref="U29:U30">
    <cfRule type="cellIs" dxfId="93" priority="187" operator="greaterThan">
      <formula>0</formula>
    </cfRule>
  </conditionalFormatting>
  <conditionalFormatting sqref="V3:V4">
    <cfRule type="cellIs" dxfId="92" priority="188" operator="greaterThan">
      <formula>0</formula>
    </cfRule>
  </conditionalFormatting>
  <conditionalFormatting sqref="Y54">
    <cfRule type="cellIs" dxfId="91" priority="189" operator="greaterThan">
      <formula>0</formula>
    </cfRule>
  </conditionalFormatting>
  <conditionalFormatting sqref="Y37:Y38">
    <cfRule type="cellIs" dxfId="90" priority="190" operator="greaterThan">
      <formula>0</formula>
    </cfRule>
  </conditionalFormatting>
  <conditionalFormatting sqref="Y33:Y36">
    <cfRule type="cellIs" dxfId="89" priority="191" operator="greaterThan">
      <formula>0</formula>
    </cfRule>
  </conditionalFormatting>
  <conditionalFormatting sqref="Y14">
    <cfRule type="cellIs" dxfId="88" priority="192" operator="greaterThan">
      <formula>0</formula>
    </cfRule>
  </conditionalFormatting>
  <conditionalFormatting sqref="Y13">
    <cfRule type="cellIs" dxfId="87" priority="193" operator="greaterThan">
      <formula>0</formula>
    </cfRule>
  </conditionalFormatting>
  <conditionalFormatting sqref="Y55">
    <cfRule type="cellIs" dxfId="86" priority="194" operator="greaterThan">
      <formula>0</formula>
    </cfRule>
  </conditionalFormatting>
  <conditionalFormatting sqref="Y67">
    <cfRule type="cellIs" dxfId="85" priority="195" operator="greaterThan">
      <formula>0</formula>
    </cfRule>
  </conditionalFormatting>
  <conditionalFormatting sqref="Y65">
    <cfRule type="cellIs" dxfId="84" priority="196" operator="greaterThan">
      <formula>0</formula>
    </cfRule>
  </conditionalFormatting>
  <conditionalFormatting sqref="Y61">
    <cfRule type="cellIs" dxfId="83" priority="197" operator="greaterThan">
      <formula>0</formula>
    </cfRule>
  </conditionalFormatting>
  <conditionalFormatting sqref="Y62">
    <cfRule type="cellIs" dxfId="82" priority="198" operator="greaterThan">
      <formula>0</formula>
    </cfRule>
  </conditionalFormatting>
  <conditionalFormatting sqref="Y45">
    <cfRule type="cellIs" dxfId="81" priority="199" operator="greaterThan">
      <formula>0</formula>
    </cfRule>
  </conditionalFormatting>
  <conditionalFormatting sqref="Y66">
    <cfRule type="cellIs" dxfId="80" priority="200" operator="greaterThan">
      <formula>0</formula>
    </cfRule>
  </conditionalFormatting>
  <conditionalFormatting sqref="Y68">
    <cfRule type="cellIs" dxfId="79" priority="201" operator="greaterThan">
      <formula>0</formula>
    </cfRule>
  </conditionalFormatting>
  <conditionalFormatting sqref="Y70">
    <cfRule type="cellIs" dxfId="78" priority="202" operator="greaterThan">
      <formula>0</formula>
    </cfRule>
  </conditionalFormatting>
  <conditionalFormatting sqref="Y29:Y30">
    <cfRule type="cellIs" dxfId="77" priority="203" operator="greaterThan">
      <formula>0</formula>
    </cfRule>
  </conditionalFormatting>
  <conditionalFormatting sqref="Y31">
    <cfRule type="cellIs" dxfId="76" priority="204" operator="greaterThan">
      <formula>0</formula>
    </cfRule>
  </conditionalFormatting>
  <conditionalFormatting sqref="Z3:Z4">
    <cfRule type="cellIs" dxfId="75" priority="205" operator="greaterThan">
      <formula>0</formula>
    </cfRule>
  </conditionalFormatting>
  <conditionalFormatting sqref="AC54">
    <cfRule type="cellIs" dxfId="74" priority="206" operator="greaterThan">
      <formula>0</formula>
    </cfRule>
  </conditionalFormatting>
  <conditionalFormatting sqref="AC37:AC38">
    <cfRule type="cellIs" dxfId="73" priority="207" operator="greaterThan">
      <formula>0</formula>
    </cfRule>
  </conditionalFormatting>
  <conditionalFormatting sqref="AC14">
    <cfRule type="cellIs" dxfId="72" priority="208" operator="greaterThan">
      <formula>0</formula>
    </cfRule>
  </conditionalFormatting>
  <conditionalFormatting sqref="AC13">
    <cfRule type="cellIs" dxfId="71" priority="209" operator="greaterThan">
      <formula>0</formula>
    </cfRule>
  </conditionalFormatting>
  <conditionalFormatting sqref="AC55">
    <cfRule type="cellIs" dxfId="70" priority="210" operator="greaterThan">
      <formula>0</formula>
    </cfRule>
  </conditionalFormatting>
  <conditionalFormatting sqref="AC69">
    <cfRule type="cellIs" dxfId="69" priority="211" operator="greaterThan">
      <formula>0</formula>
    </cfRule>
  </conditionalFormatting>
  <conditionalFormatting sqref="AC67">
    <cfRule type="cellIs" dxfId="68" priority="212" operator="greaterThan">
      <formula>0</formula>
    </cfRule>
  </conditionalFormatting>
  <conditionalFormatting sqref="AC65">
    <cfRule type="cellIs" dxfId="67" priority="213" operator="greaterThan">
      <formula>0</formula>
    </cfRule>
  </conditionalFormatting>
  <conditionalFormatting sqref="AC61">
    <cfRule type="cellIs" dxfId="66" priority="214" operator="greaterThan">
      <formula>0</formula>
    </cfRule>
  </conditionalFormatting>
  <conditionalFormatting sqref="AC62">
    <cfRule type="cellIs" dxfId="65" priority="215" operator="greaterThan">
      <formula>0</formula>
    </cfRule>
  </conditionalFormatting>
  <conditionalFormatting sqref="AC45">
    <cfRule type="cellIs" dxfId="64" priority="216" operator="greaterThan">
      <formula>0</formula>
    </cfRule>
  </conditionalFormatting>
  <conditionalFormatting sqref="AC66">
    <cfRule type="cellIs" dxfId="63" priority="217" operator="greaterThan">
      <formula>0</formula>
    </cfRule>
  </conditionalFormatting>
  <conditionalFormatting sqref="AC70">
    <cfRule type="cellIs" dxfId="62" priority="218" operator="greaterThan">
      <formula>0</formula>
    </cfRule>
  </conditionalFormatting>
  <conditionalFormatting sqref="AC29:AC30">
    <cfRule type="cellIs" dxfId="61" priority="219" operator="greaterThan">
      <formula>0</formula>
    </cfRule>
  </conditionalFormatting>
  <conditionalFormatting sqref="AC31">
    <cfRule type="cellIs" dxfId="60" priority="220" operator="greaterThan">
      <formula>0</formula>
    </cfRule>
  </conditionalFormatting>
  <conditionalFormatting sqref="AD3:AD4">
    <cfRule type="cellIs" dxfId="59" priority="221" operator="greaterThan">
      <formula>0</formula>
    </cfRule>
  </conditionalFormatting>
  <conditionalFormatting sqref="AG54">
    <cfRule type="cellIs" dxfId="58" priority="222" operator="greaterThan">
      <formula>0</formula>
    </cfRule>
  </conditionalFormatting>
  <conditionalFormatting sqref="AG37:AG38">
    <cfRule type="cellIs" dxfId="57" priority="223" operator="greaterThan">
      <formula>0</formula>
    </cfRule>
  </conditionalFormatting>
  <conditionalFormatting sqref="AG33:AG36">
    <cfRule type="cellIs" dxfId="56" priority="224" operator="greaterThan">
      <formula>0</formula>
    </cfRule>
  </conditionalFormatting>
  <conditionalFormatting sqref="AG14">
    <cfRule type="cellIs" dxfId="55" priority="225" operator="greaterThan">
      <formula>0</formula>
    </cfRule>
  </conditionalFormatting>
  <conditionalFormatting sqref="AG13">
    <cfRule type="cellIs" dxfId="54" priority="226" operator="greaterThan">
      <formula>0</formula>
    </cfRule>
  </conditionalFormatting>
  <conditionalFormatting sqref="AG12">
    <cfRule type="cellIs" dxfId="53" priority="227" operator="greaterThan">
      <formula>0</formula>
    </cfRule>
  </conditionalFormatting>
  <conditionalFormatting sqref="AG55">
    <cfRule type="cellIs" dxfId="52" priority="228" operator="greaterThan">
      <formula>0</formula>
    </cfRule>
  </conditionalFormatting>
  <conditionalFormatting sqref="AG69">
    <cfRule type="cellIs" dxfId="51" priority="229" operator="greaterThan">
      <formula>0</formula>
    </cfRule>
  </conditionalFormatting>
  <conditionalFormatting sqref="AG67">
    <cfRule type="cellIs" dxfId="50" priority="230" operator="greaterThan">
      <formula>0</formula>
    </cfRule>
  </conditionalFormatting>
  <conditionalFormatting sqref="AG65">
    <cfRule type="cellIs" dxfId="49" priority="231" operator="greaterThan">
      <formula>0</formula>
    </cfRule>
  </conditionalFormatting>
  <conditionalFormatting sqref="AG61">
    <cfRule type="cellIs" dxfId="48" priority="232" operator="greaterThan">
      <formula>0</formula>
    </cfRule>
  </conditionalFormatting>
  <conditionalFormatting sqref="AG62">
    <cfRule type="cellIs" dxfId="47" priority="233" operator="greaterThan">
      <formula>0</formula>
    </cfRule>
  </conditionalFormatting>
  <conditionalFormatting sqref="AG45">
    <cfRule type="cellIs" dxfId="46" priority="234" operator="greaterThan">
      <formula>0</formula>
    </cfRule>
  </conditionalFormatting>
  <conditionalFormatting sqref="AG66">
    <cfRule type="cellIs" dxfId="45" priority="235" operator="greaterThan">
      <formula>0</formula>
    </cfRule>
  </conditionalFormatting>
  <conditionalFormatting sqref="AG68">
    <cfRule type="cellIs" dxfId="44" priority="236" operator="greaterThan">
      <formula>0</formula>
    </cfRule>
  </conditionalFormatting>
  <conditionalFormatting sqref="AG70">
    <cfRule type="cellIs" dxfId="43" priority="237" operator="greaterThan">
      <formula>0</formula>
    </cfRule>
  </conditionalFormatting>
  <conditionalFormatting sqref="AG29:AG30">
    <cfRule type="cellIs" dxfId="42" priority="238" operator="greaterThan">
      <formula>0</formula>
    </cfRule>
  </conditionalFormatting>
  <conditionalFormatting sqref="AG31">
    <cfRule type="cellIs" dxfId="41" priority="239" operator="greaterThan">
      <formula>0</formula>
    </cfRule>
  </conditionalFormatting>
  <conditionalFormatting sqref="AH3:AH4">
    <cfRule type="cellIs" dxfId="40" priority="240" operator="greaterThan">
      <formula>0</formula>
    </cfRule>
  </conditionalFormatting>
  <conditionalFormatting sqref="AA54">
    <cfRule type="cellIs" dxfId="39" priority="241" operator="greaterThan">
      <formula>0</formula>
    </cfRule>
  </conditionalFormatting>
  <conditionalFormatting sqref="AA37:AA38">
    <cfRule type="cellIs" dxfId="38" priority="242" operator="greaterThan">
      <formula>0</formula>
    </cfRule>
  </conditionalFormatting>
  <conditionalFormatting sqref="AA33:AA36">
    <cfRule type="cellIs" dxfId="37" priority="243" operator="greaterThan">
      <formula>0</formula>
    </cfRule>
  </conditionalFormatting>
  <conditionalFormatting sqref="AA14">
    <cfRule type="cellIs" dxfId="36" priority="244" operator="greaterThan">
      <formula>0</formula>
    </cfRule>
  </conditionalFormatting>
  <conditionalFormatting sqref="AA13">
    <cfRule type="cellIs" dxfId="35" priority="245" operator="greaterThan">
      <formula>0</formula>
    </cfRule>
  </conditionalFormatting>
  <conditionalFormatting sqref="AA12">
    <cfRule type="cellIs" dxfId="34" priority="246" operator="greaterThan">
      <formula>0</formula>
    </cfRule>
  </conditionalFormatting>
  <conditionalFormatting sqref="AA55">
    <cfRule type="cellIs" dxfId="33" priority="247" operator="greaterThan">
      <formula>0</formula>
    </cfRule>
  </conditionalFormatting>
  <conditionalFormatting sqref="AA69">
    <cfRule type="cellIs" dxfId="32" priority="248" operator="greaterThan">
      <formula>0</formula>
    </cfRule>
  </conditionalFormatting>
  <conditionalFormatting sqref="AA67">
    <cfRule type="cellIs" dxfId="31" priority="249" operator="greaterThan">
      <formula>0</formula>
    </cfRule>
  </conditionalFormatting>
  <conditionalFormatting sqref="AA62">
    <cfRule type="cellIs" dxfId="30" priority="250" operator="greaterThan">
      <formula>0</formula>
    </cfRule>
  </conditionalFormatting>
  <conditionalFormatting sqref="AA45">
    <cfRule type="cellIs" dxfId="29" priority="251" operator="greaterThan">
      <formula>0</formula>
    </cfRule>
  </conditionalFormatting>
  <conditionalFormatting sqref="AA66">
    <cfRule type="cellIs" dxfId="28" priority="252" operator="greaterThan">
      <formula>0</formula>
    </cfRule>
  </conditionalFormatting>
  <conditionalFormatting sqref="AA68">
    <cfRule type="cellIs" dxfId="27" priority="253" operator="greaterThan">
      <formula>0</formula>
    </cfRule>
  </conditionalFormatting>
  <conditionalFormatting sqref="AA70">
    <cfRule type="cellIs" dxfId="26" priority="254" operator="greaterThan">
      <formula>0</formula>
    </cfRule>
  </conditionalFormatting>
  <conditionalFormatting sqref="AA29:AA30">
    <cfRule type="cellIs" dxfId="25" priority="255" operator="greaterThan">
      <formula>0</formula>
    </cfRule>
  </conditionalFormatting>
  <conditionalFormatting sqref="AA31">
    <cfRule type="cellIs" dxfId="24" priority="256" operator="greaterThan">
      <formula>0</formula>
    </cfRule>
  </conditionalFormatting>
  <conditionalFormatting sqref="M54">
    <cfRule type="cellIs" dxfId="23" priority="257" operator="greaterThan">
      <formula>0</formula>
    </cfRule>
  </conditionalFormatting>
  <conditionalFormatting sqref="M37:M38">
    <cfRule type="cellIs" dxfId="22" priority="258" operator="greaterThan">
      <formula>0</formula>
    </cfRule>
  </conditionalFormatting>
  <conditionalFormatting sqref="M33:M36">
    <cfRule type="cellIs" dxfId="21" priority="259" operator="greaterThan">
      <formula>0</formula>
    </cfRule>
  </conditionalFormatting>
  <conditionalFormatting sqref="M14">
    <cfRule type="cellIs" dxfId="20" priority="260" operator="greaterThan">
      <formula>0</formula>
    </cfRule>
  </conditionalFormatting>
  <conditionalFormatting sqref="M13">
    <cfRule type="cellIs" dxfId="19" priority="261" operator="greaterThan">
      <formula>0</formula>
    </cfRule>
  </conditionalFormatting>
  <conditionalFormatting sqref="M12">
    <cfRule type="cellIs" dxfId="18" priority="262" operator="greaterThan">
      <formula>0</formula>
    </cfRule>
  </conditionalFormatting>
  <conditionalFormatting sqref="M55">
    <cfRule type="cellIs" dxfId="17" priority="263" operator="greaterThan">
      <formula>0</formula>
    </cfRule>
  </conditionalFormatting>
  <conditionalFormatting sqref="M69">
    <cfRule type="cellIs" dxfId="16" priority="264" operator="greaterThan">
      <formula>0</formula>
    </cfRule>
  </conditionalFormatting>
  <conditionalFormatting sqref="M67">
    <cfRule type="cellIs" dxfId="15" priority="265" operator="greaterThan">
      <formula>0</formula>
    </cfRule>
  </conditionalFormatting>
  <conditionalFormatting sqref="M65">
    <cfRule type="cellIs" dxfId="14" priority="266" operator="greaterThan">
      <formula>0</formula>
    </cfRule>
  </conditionalFormatting>
  <conditionalFormatting sqref="M61">
    <cfRule type="cellIs" dxfId="13" priority="267" operator="greaterThan">
      <formula>0</formula>
    </cfRule>
  </conditionalFormatting>
  <conditionalFormatting sqref="M62">
    <cfRule type="cellIs" dxfId="12" priority="268" operator="greaterThan">
      <formula>0</formula>
    </cfRule>
  </conditionalFormatting>
  <conditionalFormatting sqref="M45">
    <cfRule type="cellIs" dxfId="11" priority="269" operator="greaterThan">
      <formula>0</formula>
    </cfRule>
  </conditionalFormatting>
  <conditionalFormatting sqref="M66">
    <cfRule type="cellIs" dxfId="10" priority="270" operator="greaterThan">
      <formula>0</formula>
    </cfRule>
  </conditionalFormatting>
  <conditionalFormatting sqref="M68">
    <cfRule type="cellIs" dxfId="9" priority="271" operator="greaterThan">
      <formula>0</formula>
    </cfRule>
  </conditionalFormatting>
  <conditionalFormatting sqref="M70">
    <cfRule type="cellIs" dxfId="8" priority="272" operator="greaterThan">
      <formula>0</formula>
    </cfRule>
  </conditionalFormatting>
  <conditionalFormatting sqref="M29:M30">
    <cfRule type="cellIs" dxfId="7" priority="273" operator="greaterThan">
      <formula>0</formula>
    </cfRule>
  </conditionalFormatting>
  <conditionalFormatting sqref="M31">
    <cfRule type="cellIs" dxfId="6" priority="274" operator="greaterThan">
      <formula>0</formula>
    </cfRule>
  </conditionalFormatting>
  <conditionalFormatting sqref="K71">
    <cfRule type="cellIs" dxfId="5" priority="275" operator="greaterThan">
      <formula>0</formula>
    </cfRule>
  </conditionalFormatting>
  <conditionalFormatting sqref="K73">
    <cfRule type="cellIs" dxfId="4" priority="276" operator="greaterThan">
      <formula>0</formula>
    </cfRule>
  </conditionalFormatting>
  <conditionalFormatting sqref="K76">
    <cfRule type="cellIs" dxfId="3" priority="277" operator="greaterThan">
      <formula>0</formula>
    </cfRule>
  </conditionalFormatting>
  <conditionalFormatting sqref="K79">
    <cfRule type="cellIs" dxfId="2" priority="278" operator="greaterThan">
      <formula>0</formula>
    </cfRule>
  </conditionalFormatting>
  <conditionalFormatting sqref="N3:N4">
    <cfRule type="cellIs" dxfId="1" priority="279" operator="greaterThan">
      <formula>0</formula>
    </cfRule>
  </conditionalFormatting>
  <conditionalFormatting sqref="K72">
    <cfRule type="cellIs" dxfId="0" priority="280" operator="greaterThan">
      <formula>0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2:F13"/>
  <sheetViews>
    <sheetView zoomScale="110" zoomScaleNormal="110" workbookViewId="0">
      <selection activeCell="F14" sqref="F14"/>
    </sheetView>
  </sheetViews>
  <sheetFormatPr baseColWidth="10" defaultColWidth="9.140625" defaultRowHeight="12.75"/>
  <cols>
    <col min="1" max="1025" width="11.5703125"/>
  </cols>
  <sheetData>
    <row r="12" spans="5:6">
      <c r="E12">
        <f>8.5-1.2</f>
        <v>7.3</v>
      </c>
      <c r="F12">
        <f>+E12*0.85</f>
        <v>6.2050000000000001</v>
      </c>
    </row>
    <row r="13" spans="5:6">
      <c r="F13">
        <f>5.8/2</f>
        <v>2.9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0" zoomScaleNormal="110" workbookViewId="0"/>
  </sheetViews>
  <sheetFormatPr baseColWidth="10" defaultColWidth="9.140625" defaultRowHeight="12.75"/>
  <cols>
    <col min="1" max="1025" width="11.5703125"/>
  </cols>
  <sheetData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6185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Hoja2</vt:lpstr>
      <vt:lpstr>Hoja3</vt:lpstr>
      <vt:lpstr>Hoja4</vt:lpstr>
      <vt:lpstr>Hoja2!_FilterDatabase</vt:lpstr>
      <vt:lpstr>Hoja2!_FilterDatabase_0</vt:lpstr>
      <vt:lpstr>Hoja2!_FilterDatabase_0_0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Almudena</dc:creator>
  <cp:lastModifiedBy>Usuario de Windows</cp:lastModifiedBy>
  <cp:revision>30</cp:revision>
  <cp:lastPrinted>2017-09-11T18:06:43Z</cp:lastPrinted>
  <dcterms:created xsi:type="dcterms:W3CDTF">2017-09-11T17:13:54Z</dcterms:created>
  <dcterms:modified xsi:type="dcterms:W3CDTF">2018-09-03T09:54:42Z</dcterms:modified>
  <dc:language>es-ES</dc:language>
</cp:coreProperties>
</file>