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4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'Hoja1'!$A$1:$E$7</definedName>
  </definedNames>
  <calcPr fullCalcOnLoad="1"/>
</workbook>
</file>

<file path=xl/comments1.xml><?xml version="1.0" encoding="utf-8"?>
<comments xmlns="http://schemas.openxmlformats.org/spreadsheetml/2006/main">
  <authors>
    <author>Blanca S?nchez Hern?ndez</author>
    <author>Usuario1</author>
  </authors>
  <commentList>
    <comment ref="D39" authorId="0">
      <text>
        <r>
          <rPr>
            <b/>
            <sz val="8"/>
            <rFont val="Tahoma"/>
            <family val="0"/>
          </rPr>
          <t>Blanca Sánchez Hernández:</t>
        </r>
        <r>
          <rPr>
            <sz val="8"/>
            <rFont val="Tahoma"/>
            <family val="0"/>
          </rPr>
          <t xml:space="preserve">
no se la  pusieron a Maria  en  cuentas anteriores</t>
        </r>
      </text>
    </comment>
    <comment ref="H19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apuntado cuaderno  quitar 6.5 en ago
</t>
        </r>
      </text>
    </comment>
    <comment ref="AU19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revisar correccion de  junio
</t>
        </r>
      </text>
    </comment>
    <comment ref="BA19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revisar con  cuentas  de  junio
</t>
        </r>
      </text>
    </comment>
  </commentList>
</comments>
</file>

<file path=xl/sharedStrings.xml><?xml version="1.0" encoding="utf-8"?>
<sst xmlns="http://schemas.openxmlformats.org/spreadsheetml/2006/main" count="127" uniqueCount="59">
  <si>
    <t>Cuentas BAH</t>
  </si>
  <si>
    <t>Almu</t>
  </si>
  <si>
    <t>Bea  y  Jose</t>
  </si>
  <si>
    <t>Blanca</t>
  </si>
  <si>
    <t>Marcos  y  Maria</t>
  </si>
  <si>
    <t>Jorge Ruso</t>
  </si>
  <si>
    <t>Sol</t>
  </si>
  <si>
    <t>Maria y  Raul</t>
  </si>
  <si>
    <t xml:space="preserve">Salvia </t>
  </si>
  <si>
    <t>Carmen</t>
  </si>
  <si>
    <t>Susana  y  Miguel</t>
  </si>
  <si>
    <t>Elena  y Edu</t>
  </si>
  <si>
    <t>fernando</t>
  </si>
  <si>
    <t>Reparto fecha</t>
  </si>
  <si>
    <t>Producto</t>
  </si>
  <si>
    <t>Unidad</t>
  </si>
  <si>
    <t>Precio+ transporte</t>
  </si>
  <si>
    <t>K</t>
  </si>
  <si>
    <t>€</t>
  </si>
  <si>
    <t>Total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</si>
  <si>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</si>
  <si>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</si>
  <si>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</si>
  <si>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</si>
  <si>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</si>
  <si>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</si>
  <si>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</si>
  <si>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</si>
  <si>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</si>
  <si>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</si>
  <si>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</si>
  <si>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</si>
  <si>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</si>
  <si>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</si>
  <si>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</si>
  <si>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</si>
  <si>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gasto mes</t>
  </si>
  <si>
    <t>dinero entregado</t>
  </si>
  <si>
    <t>total:gasto-entregado</t>
  </si>
  <si>
    <t>guille</t>
  </si>
  <si>
    <t>Precio</t>
  </si>
  <si>
    <t>transporte:</t>
  </si>
  <si>
    <t>Gema</t>
  </si>
  <si>
    <t>Javi y Chesco</t>
  </si>
  <si>
    <t>Hola, despues de marcharte ha habido algunos incdentes Javi ha puesto 30€ y habria que apuntarle 2 kg de arroz blanco y 2 kg de arroz integral: Fernando se ha llevado 1kg de arroz integral; Carmen ha puesto 125€ y hay que borrarle el cafe de julio y el de junio si lo tiene apuntado; el arroz integral es a 2€ el kg y el blanco a 2,40€ y creo que nada mas.</t>
  </si>
  <si>
    <t xml:space="preserve">            un beso</t>
  </si>
  <si>
    <t>Jorge nuevo</t>
  </si>
  <si>
    <t>huevos 1,74</t>
  </si>
  <si>
    <t>pan septiembre, octubre</t>
  </si>
  <si>
    <t xml:space="preserve">bolsa septiembre, octubre </t>
  </si>
  <si>
    <t>Fecha: mes de  septiembre, octubre  de 2011</t>
  </si>
  <si>
    <t>septiembre, octubre</t>
  </si>
  <si>
    <t xml:space="preserve">local septiembre, octubre </t>
  </si>
  <si>
    <t>Roberto /Ana</t>
  </si>
  <si>
    <t>Jesus/Alfonso</t>
  </si>
  <si>
    <t>aceite septiembre</t>
  </si>
  <si>
    <t>café 13 sept</t>
  </si>
  <si>
    <t>17 por 24 que son</t>
  </si>
  <si>
    <t>Bea  aceite septiembre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</si>
</sst>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  <numFmt numFmtId="169" formatCode="#,##0.00;\-#,##0.00\ [$€]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0.000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2" borderId="1" applyNumberFormat="0" applyAlignment="0" applyProtection="0"/>
    <xf numFmtId="0" fontId="29" fillId="1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32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18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20" borderId="10" xfId="0" applyNumberFormat="1" applyFont="1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1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14" xfId="0" applyNumberFormat="1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165" fontId="19" fillId="0" borderId="0" xfId="0" applyNumberFormat="1" applyFont="1" applyFill="1" applyBorder="1" applyAlignment="1">
      <alignment horizontal="center" vertical="center" wrapText="1"/>
    </xf>
    <xf numFmtId="2" fontId="0" fillId="11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20" borderId="10" xfId="0" applyFont="1" applyFill="1" applyBorder="1" applyAlignment="1">
      <alignment horizontal="left"/>
    </xf>
    <xf numFmtId="164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165" fontId="14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15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2" fontId="24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 val="0"/>
        <i val="0"/>
        <strike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2"/>
      </font>
      <border>
        <left>
          <color indexed="63"/>
        </left>
        <right style="thin">
          <color indexed="8"/>
        </right>
        <top>
          <color indexed="63"/>
        </top>
        <bottom>
          <color indexed="6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4"/>
  <sheetViews>
    <sheetView tabSelected="1" zoomScale="75" zoomScaleNormal="7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G30" sqref="G30"/>
    </sheetView>
  </sheetViews>
  <sheetFormatPr defaultColWidth="11.421875" defaultRowHeight="12.75"/>
  <cols>
    <col min="1" max="1" width="26.28125" style="1" customWidth="1"/>
    <col min="2" max="2" width="49.00390625" style="2" bestFit="1" customWidth="1"/>
    <col min="3" max="3" width="17.140625" style="67" bestFit="1" customWidth="1"/>
    <col min="4" max="4" width="12.57421875" style="2" customWidth="1"/>
    <col min="5" max="5" width="22.28125" style="2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4" width="7.140625" style="2" customWidth="1"/>
    <col min="15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8.140625" style="2" customWidth="1"/>
    <col min="31" max="31" width="5.7109375" style="2" customWidth="1"/>
    <col min="32" max="32" width="7.57421875" style="2" customWidth="1"/>
    <col min="33" max="33" width="9.28125" style="2" customWidth="1"/>
    <col min="34" max="34" width="7.8515625" style="2" customWidth="1"/>
    <col min="35" max="35" width="7.421875" style="2" customWidth="1"/>
    <col min="36" max="36" width="9.00390625" style="2" customWidth="1"/>
    <col min="37" max="37" width="5.7109375" style="2" customWidth="1"/>
    <col min="38" max="38" width="7.421875" style="2" customWidth="1"/>
    <col min="39" max="39" width="10.8515625" style="2" customWidth="1"/>
    <col min="40" max="40" width="6.8515625" style="2" customWidth="1"/>
    <col min="41" max="41" width="7.421875" style="2" customWidth="1"/>
    <col min="42" max="42" width="5.7109375" style="2" customWidth="1"/>
    <col min="43" max="43" width="6.8515625" style="2" customWidth="1"/>
    <col min="44" max="44" width="8.28125" style="2" customWidth="1"/>
    <col min="45" max="45" width="11.7109375" style="2" customWidth="1"/>
    <col min="46" max="46" width="5.7109375" style="2" customWidth="1"/>
    <col min="47" max="47" width="9.8515625" style="2" customWidth="1"/>
    <col min="48" max="49" width="5.7109375" style="2" customWidth="1"/>
    <col min="50" max="50" width="7.57421875" style="2" customWidth="1"/>
    <col min="51" max="51" width="10.8515625" style="2" customWidth="1"/>
    <col min="52" max="52" width="5.7109375" style="2" customWidth="1"/>
    <col min="53" max="53" width="7.57421875" style="2" customWidth="1"/>
    <col min="54" max="16384" width="11.421875" style="2" customWidth="1"/>
  </cols>
  <sheetData>
    <row r="1" spans="1:47" ht="15" customHeight="1">
      <c r="A1" s="85" t="s">
        <v>0</v>
      </c>
      <c r="B1" s="85"/>
      <c r="C1" s="62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S1" s="4"/>
      <c r="AT1" s="4"/>
      <c r="AU1" s="4"/>
    </row>
    <row r="2" spans="1:47" ht="13.5" customHeight="1">
      <c r="A2" s="85" t="s">
        <v>50</v>
      </c>
      <c r="B2" s="85"/>
      <c r="C2" s="62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S2" s="4"/>
      <c r="AT2" s="4"/>
      <c r="AU2" s="4"/>
    </row>
    <row r="3" spans="1:59" s="11" customFormat="1" ht="39.75" customHeight="1">
      <c r="A3" s="7"/>
      <c r="B3" s="8"/>
      <c r="C3" s="63"/>
      <c r="D3" s="8"/>
      <c r="E3" s="8"/>
      <c r="F3" s="9" t="s">
        <v>1</v>
      </c>
      <c r="G3" s="9"/>
      <c r="H3" s="9"/>
      <c r="I3" s="9" t="s">
        <v>46</v>
      </c>
      <c r="J3" s="9"/>
      <c r="K3" s="9"/>
      <c r="L3" s="10" t="s">
        <v>2</v>
      </c>
      <c r="M3" s="9"/>
      <c r="N3" s="9"/>
      <c r="O3" s="9" t="s">
        <v>3</v>
      </c>
      <c r="P3" s="9"/>
      <c r="Q3" s="9"/>
      <c r="R3" s="9" t="s">
        <v>4</v>
      </c>
      <c r="S3" s="9"/>
      <c r="T3" s="9"/>
      <c r="U3" s="9" t="s">
        <v>5</v>
      </c>
      <c r="V3" s="9"/>
      <c r="W3" s="9"/>
      <c r="X3" s="9" t="s">
        <v>6</v>
      </c>
      <c r="Y3" s="9"/>
      <c r="Z3" s="9"/>
      <c r="AA3" s="9" t="s">
        <v>7</v>
      </c>
      <c r="AB3" s="9"/>
      <c r="AC3" s="9"/>
      <c r="AD3" s="9" t="s">
        <v>42</v>
      </c>
      <c r="AE3" s="9"/>
      <c r="AF3" s="9"/>
      <c r="AG3" s="9" t="s">
        <v>8</v>
      </c>
      <c r="AH3" s="9"/>
      <c r="AI3" s="9"/>
      <c r="AJ3" s="9" t="s">
        <v>9</v>
      </c>
      <c r="AK3" s="9"/>
      <c r="AL3" s="9"/>
      <c r="AM3" s="9" t="s">
        <v>10</v>
      </c>
      <c r="AN3" s="9"/>
      <c r="AO3" s="9"/>
      <c r="AP3" s="9" t="s">
        <v>43</v>
      </c>
      <c r="AQ3" s="9"/>
      <c r="AR3" s="9"/>
      <c r="AS3" s="9" t="s">
        <v>39</v>
      </c>
      <c r="AT3" s="9"/>
      <c r="AU3" s="9"/>
      <c r="AV3" s="9" t="s">
        <v>53</v>
      </c>
      <c r="AW3" s="9"/>
      <c r="AX3" s="9"/>
      <c r="AY3" s="9" t="s">
        <v>11</v>
      </c>
      <c r="AZ3" s="9"/>
      <c r="BA3" s="9"/>
      <c r="BB3" s="9" t="s">
        <v>54</v>
      </c>
      <c r="BC3" s="9"/>
      <c r="BD3" s="9"/>
      <c r="BE3" s="9" t="s">
        <v>12</v>
      </c>
      <c r="BF3" s="9"/>
      <c r="BG3" s="9"/>
    </row>
    <row r="4" spans="1:59" ht="14.25" customHeight="1">
      <c r="A4" s="12"/>
      <c r="B4" s="13"/>
      <c r="C4" s="62"/>
      <c r="D4" s="13"/>
      <c r="E4" s="13"/>
      <c r="F4" s="86" t="s">
        <v>51</v>
      </c>
      <c r="G4" s="86"/>
      <c r="H4" s="9"/>
      <c r="I4" s="86" t="s">
        <v>51</v>
      </c>
      <c r="J4" s="86"/>
      <c r="K4" s="9"/>
      <c r="L4" s="86" t="s">
        <v>51</v>
      </c>
      <c r="M4" s="86"/>
      <c r="N4" s="9"/>
      <c r="O4" s="86" t="s">
        <v>51</v>
      </c>
      <c r="P4" s="86"/>
      <c r="Q4" s="9"/>
      <c r="R4" s="86" t="s">
        <v>51</v>
      </c>
      <c r="S4" s="86"/>
      <c r="T4" s="9"/>
      <c r="U4" s="86" t="s">
        <v>51</v>
      </c>
      <c r="V4" s="86"/>
      <c r="W4" s="9"/>
      <c r="X4" s="86" t="s">
        <v>51</v>
      </c>
      <c r="Y4" s="86"/>
      <c r="Z4" s="9"/>
      <c r="AA4" s="86" t="s">
        <v>51</v>
      </c>
      <c r="AB4" s="86"/>
      <c r="AC4" s="9"/>
      <c r="AD4" s="86" t="s">
        <v>51</v>
      </c>
      <c r="AE4" s="86"/>
      <c r="AF4" s="9"/>
      <c r="AG4" s="86" t="s">
        <v>51</v>
      </c>
      <c r="AH4" s="86"/>
      <c r="AI4" s="9"/>
      <c r="AJ4" s="86" t="s">
        <v>51</v>
      </c>
      <c r="AK4" s="86"/>
      <c r="AL4" s="9"/>
      <c r="AM4" s="86" t="s">
        <v>51</v>
      </c>
      <c r="AN4" s="86"/>
      <c r="AO4" s="9"/>
      <c r="AP4" s="86" t="s">
        <v>51</v>
      </c>
      <c r="AQ4" s="86"/>
      <c r="AR4" s="9"/>
      <c r="AS4" s="86" t="s">
        <v>51</v>
      </c>
      <c r="AT4" s="86"/>
      <c r="AU4" s="9"/>
      <c r="AV4" s="86" t="s">
        <v>51</v>
      </c>
      <c r="AW4" s="86"/>
      <c r="AX4" s="9"/>
      <c r="AY4" s="86" t="s">
        <v>51</v>
      </c>
      <c r="AZ4" s="86"/>
      <c r="BA4" s="9"/>
      <c r="BB4" s="86" t="s">
        <v>51</v>
      </c>
      <c r="BC4" s="86"/>
      <c r="BD4" s="9"/>
      <c r="BE4" s="86" t="s">
        <v>51</v>
      </c>
      <c r="BF4" s="86"/>
      <c r="BG4" s="9"/>
    </row>
    <row r="5" spans="1:59" ht="30" customHeight="1">
      <c r="A5" s="14" t="s">
        <v>13</v>
      </c>
      <c r="B5" s="15" t="s">
        <v>14</v>
      </c>
      <c r="C5" s="64" t="s">
        <v>15</v>
      </c>
      <c r="D5" s="15" t="s">
        <v>40</v>
      </c>
      <c r="E5" s="16" t="s">
        <v>16</v>
      </c>
      <c r="F5" s="17" t="s">
        <v>17</v>
      </c>
      <c r="G5" s="18" t="s">
        <v>18</v>
      </c>
      <c r="H5" s="19" t="s">
        <v>19</v>
      </c>
      <c r="I5" s="17" t="s">
        <v>17</v>
      </c>
      <c r="J5" s="18" t="s">
        <v>18</v>
      </c>
      <c r="K5" s="19" t="s">
        <v>19</v>
      </c>
      <c r="L5" s="20" t="s">
        <v>17</v>
      </c>
      <c r="M5" s="18" t="s">
        <v>18</v>
      </c>
      <c r="N5" s="19" t="s">
        <v>19</v>
      </c>
      <c r="O5" s="17" t="s">
        <v>17</v>
      </c>
      <c r="P5" s="18" t="s">
        <v>18</v>
      </c>
      <c r="Q5" s="19" t="s">
        <v>19</v>
      </c>
      <c r="R5" s="17" t="s">
        <v>17</v>
      </c>
      <c r="S5" s="18" t="s">
        <v>18</v>
      </c>
      <c r="T5" s="19" t="s">
        <v>19</v>
      </c>
      <c r="U5" s="17" t="s">
        <v>17</v>
      </c>
      <c r="V5" s="18" t="s">
        <v>18</v>
      </c>
      <c r="W5" s="19" t="s">
        <v>19</v>
      </c>
      <c r="X5" s="17" t="s">
        <v>17</v>
      </c>
      <c r="Y5" s="18" t="s">
        <v>18</v>
      </c>
      <c r="Z5" s="19" t="s">
        <v>19</v>
      </c>
      <c r="AA5" s="17" t="s">
        <v>17</v>
      </c>
      <c r="AB5" s="18" t="s">
        <v>18</v>
      </c>
      <c r="AC5" s="19" t="s">
        <v>19</v>
      </c>
      <c r="AD5" s="17" t="s">
        <v>17</v>
      </c>
      <c r="AE5" s="18" t="s">
        <v>18</v>
      </c>
      <c r="AF5" s="19" t="s">
        <v>19</v>
      </c>
      <c r="AG5" s="17" t="s">
        <v>17</v>
      </c>
      <c r="AH5" s="18" t="s">
        <v>18</v>
      </c>
      <c r="AI5" s="19" t="s">
        <v>19</v>
      </c>
      <c r="AJ5" s="17" t="s">
        <v>17</v>
      </c>
      <c r="AK5" s="18" t="s">
        <v>18</v>
      </c>
      <c r="AL5" s="19" t="s">
        <v>19</v>
      </c>
      <c r="AM5" s="17" t="s">
        <v>17</v>
      </c>
      <c r="AN5" s="18" t="s">
        <v>18</v>
      </c>
      <c r="AO5" s="19" t="s">
        <v>19</v>
      </c>
      <c r="AP5" s="17" t="s">
        <v>17</v>
      </c>
      <c r="AQ5" s="18" t="s">
        <v>18</v>
      </c>
      <c r="AR5" s="19" t="s">
        <v>19</v>
      </c>
      <c r="AS5" s="17" t="s">
        <v>17</v>
      </c>
      <c r="AT5" s="18" t="s">
        <v>18</v>
      </c>
      <c r="AU5" s="19" t="s">
        <v>19</v>
      </c>
      <c r="AV5" s="17" t="s">
        <v>17</v>
      </c>
      <c r="AW5" s="18" t="s">
        <v>18</v>
      </c>
      <c r="AX5" s="19" t="s">
        <v>19</v>
      </c>
      <c r="AY5" s="17" t="s">
        <v>17</v>
      </c>
      <c r="AZ5" s="18" t="s">
        <v>18</v>
      </c>
      <c r="BA5" s="19" t="s">
        <v>19</v>
      </c>
      <c r="BB5" s="17" t="s">
        <v>17</v>
      </c>
      <c r="BC5" s="18" t="s">
        <v>18</v>
      </c>
      <c r="BD5" s="19" t="s">
        <v>19</v>
      </c>
      <c r="BE5" s="17" t="s">
        <v>17</v>
      </c>
      <c r="BF5" s="18" t="s">
        <v>18</v>
      </c>
      <c r="BG5" s="19" t="s">
        <v>19</v>
      </c>
    </row>
    <row r="6" spans="1:59" s="25" customFormat="1" ht="16.5">
      <c r="A6" s="26"/>
      <c r="B6" s="21"/>
      <c r="C6" s="65"/>
      <c r="D6" s="22"/>
      <c r="E6" s="22"/>
      <c r="F6" s="23">
        <v>0</v>
      </c>
      <c r="G6" s="23">
        <f>E6*F6</f>
        <v>0</v>
      </c>
      <c r="H6" s="24">
        <f>SUM(G6)</f>
        <v>0</v>
      </c>
      <c r="I6" s="23">
        <v>0</v>
      </c>
      <c r="J6" s="23">
        <f>E6*I6</f>
        <v>0</v>
      </c>
      <c r="K6" s="24">
        <f>SUM(J6)</f>
        <v>0</v>
      </c>
      <c r="L6" s="23">
        <v>0</v>
      </c>
      <c r="M6" s="23">
        <f>E6*L6</f>
        <v>0</v>
      </c>
      <c r="N6" s="24">
        <f>SUM(M6)</f>
        <v>0</v>
      </c>
      <c r="O6" s="23">
        <v>0</v>
      </c>
      <c r="P6" s="23">
        <f>E6*O6</f>
        <v>0</v>
      </c>
      <c r="Q6" s="24">
        <f>P6</f>
        <v>0</v>
      </c>
      <c r="R6" s="23">
        <v>0</v>
      </c>
      <c r="S6" s="23">
        <f>E6*R6</f>
        <v>0</v>
      </c>
      <c r="T6" s="24">
        <f>SUM(S6)</f>
        <v>0</v>
      </c>
      <c r="U6" s="23">
        <v>0</v>
      </c>
      <c r="V6" s="23">
        <f>E6*U6</f>
        <v>0</v>
      </c>
      <c r="W6" s="24">
        <f>SUM(V6)</f>
        <v>0</v>
      </c>
      <c r="X6" s="23">
        <v>0</v>
      </c>
      <c r="Y6" s="23">
        <f>E6*X6</f>
        <v>0</v>
      </c>
      <c r="Z6" s="24">
        <f>SUM(Y6)</f>
        <v>0</v>
      </c>
      <c r="AA6" s="23">
        <v>0</v>
      </c>
      <c r="AB6" s="23">
        <f>E6*AA6</f>
        <v>0</v>
      </c>
      <c r="AC6" s="24">
        <f>SUM(AB6)</f>
        <v>0</v>
      </c>
      <c r="AD6" s="23">
        <v>0</v>
      </c>
      <c r="AE6" s="23">
        <f>E6*AD6</f>
        <v>0</v>
      </c>
      <c r="AF6" s="24">
        <f>SUM(AE6)</f>
        <v>0</v>
      </c>
      <c r="AG6" s="23">
        <v>0</v>
      </c>
      <c r="AH6" s="23">
        <f>E6*AG6</f>
        <v>0</v>
      </c>
      <c r="AI6" s="24">
        <f>AH6</f>
        <v>0</v>
      </c>
      <c r="AJ6" s="23">
        <v>0</v>
      </c>
      <c r="AK6" s="23">
        <f>E6*AJ6</f>
        <v>0</v>
      </c>
      <c r="AL6" s="24">
        <f>AK6</f>
        <v>0</v>
      </c>
      <c r="AM6" s="23">
        <v>0</v>
      </c>
      <c r="AN6" s="23">
        <f>E6*AM6</f>
        <v>0</v>
      </c>
      <c r="AO6" s="24">
        <f>AN6</f>
        <v>0</v>
      </c>
      <c r="AP6" s="23">
        <v>0</v>
      </c>
      <c r="AQ6" s="23">
        <f>E6*AP6</f>
        <v>0</v>
      </c>
      <c r="AR6" s="24">
        <f>AQ6</f>
        <v>0</v>
      </c>
      <c r="AS6" s="23">
        <v>0</v>
      </c>
      <c r="AT6" s="23">
        <f>E6*AS6</f>
        <v>0</v>
      </c>
      <c r="AU6" s="24">
        <f>SUM(AT6)</f>
        <v>0</v>
      </c>
      <c r="AV6" s="23">
        <v>0</v>
      </c>
      <c r="AW6" s="23">
        <f>E6*AV6</f>
        <v>0</v>
      </c>
      <c r="AX6" s="24">
        <f>AW6</f>
        <v>0</v>
      </c>
      <c r="AY6" s="23">
        <v>0</v>
      </c>
      <c r="AZ6" s="23">
        <f>E6*AY6</f>
        <v>0</v>
      </c>
      <c r="BA6" s="24">
        <f>AZ6</f>
        <v>0</v>
      </c>
      <c r="BB6" s="23">
        <v>0</v>
      </c>
      <c r="BC6" s="23">
        <f>E6*BB6</f>
        <v>0</v>
      </c>
      <c r="BD6" s="24">
        <f>BC6</f>
        <v>0</v>
      </c>
      <c r="BE6" s="23">
        <v>0</v>
      </c>
      <c r="BF6" s="23">
        <f>E6*BE6</f>
        <v>0</v>
      </c>
      <c r="BG6" s="24">
        <f>BF6</f>
        <v>0</v>
      </c>
    </row>
    <row r="7" spans="2:59" s="26" customFormat="1" ht="16.5">
      <c r="B7" s="21"/>
      <c r="C7" s="65"/>
      <c r="D7" s="22"/>
      <c r="E7" s="22"/>
      <c r="F7" s="23">
        <v>0</v>
      </c>
      <c r="G7" s="23">
        <f>E7*F7</f>
        <v>0</v>
      </c>
      <c r="H7" s="24">
        <f>SUM(G7)</f>
        <v>0</v>
      </c>
      <c r="I7" s="23">
        <v>0</v>
      </c>
      <c r="J7" s="23">
        <f>E7*I7</f>
        <v>0</v>
      </c>
      <c r="K7" s="24">
        <f>SUM(J7)</f>
        <v>0</v>
      </c>
      <c r="L7" s="23">
        <v>0</v>
      </c>
      <c r="M7" s="23">
        <f>E7*L7</f>
        <v>0</v>
      </c>
      <c r="N7" s="24">
        <f>SUM(M7)</f>
        <v>0</v>
      </c>
      <c r="O7" s="23">
        <v>0</v>
      </c>
      <c r="P7" s="23">
        <f>E7*O7</f>
        <v>0</v>
      </c>
      <c r="Q7" s="24">
        <f>P7</f>
        <v>0</v>
      </c>
      <c r="R7" s="23">
        <v>0</v>
      </c>
      <c r="S7" s="23">
        <f>E7*R7</f>
        <v>0</v>
      </c>
      <c r="T7" s="24">
        <f>SUM(S7)</f>
        <v>0</v>
      </c>
      <c r="U7" s="23">
        <v>0</v>
      </c>
      <c r="V7" s="23">
        <f>E7*U7</f>
        <v>0</v>
      </c>
      <c r="W7" s="24">
        <f>SUM(V7)</f>
        <v>0</v>
      </c>
      <c r="X7" s="23">
        <v>0</v>
      </c>
      <c r="Y7" s="23">
        <f>E7*X7</f>
        <v>0</v>
      </c>
      <c r="Z7" s="24">
        <f>SUM(Y7)</f>
        <v>0</v>
      </c>
      <c r="AA7" s="23">
        <v>0</v>
      </c>
      <c r="AB7" s="23">
        <f>E7*AA7</f>
        <v>0</v>
      </c>
      <c r="AC7" s="24">
        <f>SUM(AB7)</f>
        <v>0</v>
      </c>
      <c r="AD7" s="23">
        <v>0</v>
      </c>
      <c r="AE7" s="23">
        <f>E7*AD7</f>
        <v>0</v>
      </c>
      <c r="AF7" s="24">
        <f>SUM(AE7)</f>
        <v>0</v>
      </c>
      <c r="AG7" s="23">
        <v>0</v>
      </c>
      <c r="AH7" s="23">
        <f>E7*AG7</f>
        <v>0</v>
      </c>
      <c r="AI7" s="24">
        <f>AH7</f>
        <v>0</v>
      </c>
      <c r="AJ7" s="23">
        <v>0</v>
      </c>
      <c r="AK7" s="23">
        <f>E7*AJ7</f>
        <v>0</v>
      </c>
      <c r="AL7" s="24">
        <f>AK7</f>
        <v>0</v>
      </c>
      <c r="AM7" s="23">
        <v>0</v>
      </c>
      <c r="AN7" s="23">
        <f>E7*AM7</f>
        <v>0</v>
      </c>
      <c r="AO7" s="24">
        <f>AN7</f>
        <v>0</v>
      </c>
      <c r="AP7" s="23">
        <v>0</v>
      </c>
      <c r="AQ7" s="23">
        <f>E7*AP7</f>
        <v>0</v>
      </c>
      <c r="AR7" s="24">
        <f>AQ7</f>
        <v>0</v>
      </c>
      <c r="AS7" s="23">
        <v>0</v>
      </c>
      <c r="AT7" s="23">
        <f>E7*AS7</f>
        <v>0</v>
      </c>
      <c r="AU7" s="24">
        <f>SUM(AT7)</f>
        <v>0</v>
      </c>
      <c r="AV7" s="23">
        <v>0</v>
      </c>
      <c r="AW7" s="23">
        <f>E7*AV7</f>
        <v>0</v>
      </c>
      <c r="AX7" s="24">
        <f>AW7</f>
        <v>0</v>
      </c>
      <c r="AY7" s="23">
        <v>0</v>
      </c>
      <c r="AZ7" s="23">
        <f>E7*AY7</f>
        <v>0</v>
      </c>
      <c r="BA7" s="24">
        <f>AZ7</f>
        <v>0</v>
      </c>
      <c r="BB7" s="23">
        <v>0</v>
      </c>
      <c r="BC7" s="23">
        <f>E7*BB7</f>
        <v>0</v>
      </c>
      <c r="BD7" s="24">
        <f>BC7</f>
        <v>0</v>
      </c>
      <c r="BE7" s="23">
        <v>0</v>
      </c>
      <c r="BF7" s="23">
        <f>E7*BE7</f>
        <v>0</v>
      </c>
      <c r="BG7" s="24">
        <f>BF7</f>
        <v>0</v>
      </c>
    </row>
    <row r="8" spans="2:59" s="26" customFormat="1" ht="16.5">
      <c r="B8" s="21"/>
      <c r="C8" s="65"/>
      <c r="D8" s="22"/>
      <c r="E8" s="22"/>
      <c r="F8" s="23">
        <v>0</v>
      </c>
      <c r="G8" s="23">
        <f aca="true" t="shared" si="0" ref="G8:G13">E8*F8</f>
        <v>0</v>
      </c>
      <c r="H8" s="24">
        <f aca="true" t="shared" si="1" ref="H8:H13">SUM(G8)</f>
        <v>0</v>
      </c>
      <c r="I8" s="23">
        <v>0</v>
      </c>
      <c r="J8" s="23">
        <f aca="true" t="shared" si="2" ref="J8:J13">E8*I8</f>
        <v>0</v>
      </c>
      <c r="K8" s="24">
        <f aca="true" t="shared" si="3" ref="K8:K13">SUM(J8)</f>
        <v>0</v>
      </c>
      <c r="L8" s="23">
        <v>0</v>
      </c>
      <c r="M8" s="23">
        <f aca="true" t="shared" si="4" ref="M8:M13">E8*L8</f>
        <v>0</v>
      </c>
      <c r="N8" s="24">
        <f aca="true" t="shared" si="5" ref="N8:N13">SUM(M8)</f>
        <v>0</v>
      </c>
      <c r="O8" s="23">
        <v>0</v>
      </c>
      <c r="P8" s="23">
        <f aca="true" t="shared" si="6" ref="P8:P13">E8*O8</f>
        <v>0</v>
      </c>
      <c r="Q8" s="24">
        <f aca="true" t="shared" si="7" ref="Q8:Q13">P8</f>
        <v>0</v>
      </c>
      <c r="R8" s="23">
        <v>0</v>
      </c>
      <c r="S8" s="23">
        <f aca="true" t="shared" si="8" ref="S8:S13">E8*R8</f>
        <v>0</v>
      </c>
      <c r="T8" s="24">
        <f aca="true" t="shared" si="9" ref="T8:T13">SUM(S8)</f>
        <v>0</v>
      </c>
      <c r="U8" s="23">
        <v>0</v>
      </c>
      <c r="V8" s="23">
        <f aca="true" t="shared" si="10" ref="V8:V13">E8*U8</f>
        <v>0</v>
      </c>
      <c r="W8" s="24">
        <f aca="true" t="shared" si="11" ref="W8:W13">SUM(V8)</f>
        <v>0</v>
      </c>
      <c r="X8" s="23">
        <v>0</v>
      </c>
      <c r="Y8" s="23">
        <f aca="true" t="shared" si="12" ref="Y8:Y13">E8*X8</f>
        <v>0</v>
      </c>
      <c r="Z8" s="24">
        <f aca="true" t="shared" si="13" ref="Z8:Z13">SUM(Y8)</f>
        <v>0</v>
      </c>
      <c r="AA8" s="23">
        <v>0</v>
      </c>
      <c r="AB8" s="23">
        <f aca="true" t="shared" si="14" ref="AB8:AB13">E8*AA8</f>
        <v>0</v>
      </c>
      <c r="AC8" s="24">
        <f aca="true" t="shared" si="15" ref="AC8:AC13">SUM(AB8)</f>
        <v>0</v>
      </c>
      <c r="AD8" s="23">
        <v>0</v>
      </c>
      <c r="AE8" s="23">
        <f aca="true" t="shared" si="16" ref="AE8:AE13">E8*AD8</f>
        <v>0</v>
      </c>
      <c r="AF8" s="24">
        <f aca="true" t="shared" si="17" ref="AF8:AF13">SUM(AE8)</f>
        <v>0</v>
      </c>
      <c r="AG8" s="23">
        <v>0</v>
      </c>
      <c r="AH8" s="23">
        <f aca="true" t="shared" si="18" ref="AH8:AH13">E8*AG8</f>
        <v>0</v>
      </c>
      <c r="AI8" s="24">
        <f aca="true" t="shared" si="19" ref="AI8:AI13">AH8</f>
        <v>0</v>
      </c>
      <c r="AJ8" s="23">
        <v>0</v>
      </c>
      <c r="AK8" s="23">
        <f aca="true" t="shared" si="20" ref="AK8:AK13">E8*AJ8</f>
        <v>0</v>
      </c>
      <c r="AL8" s="24">
        <f aca="true" t="shared" si="21" ref="AL8:AL13">AK8</f>
        <v>0</v>
      </c>
      <c r="AM8" s="23">
        <v>0</v>
      </c>
      <c r="AN8" s="23">
        <f aca="true" t="shared" si="22" ref="AN8:AN13">E8*AM8</f>
        <v>0</v>
      </c>
      <c r="AO8" s="24">
        <f aca="true" t="shared" si="23" ref="AO8:AO13">AN8</f>
        <v>0</v>
      </c>
      <c r="AP8" s="23">
        <v>0</v>
      </c>
      <c r="AQ8" s="23">
        <f aca="true" t="shared" si="24" ref="AQ8:AQ13">E8*AP8</f>
        <v>0</v>
      </c>
      <c r="AR8" s="24">
        <f aca="true" t="shared" si="25" ref="AR8:AR13">AQ8</f>
        <v>0</v>
      </c>
      <c r="AS8" s="23">
        <v>0</v>
      </c>
      <c r="AT8" s="23">
        <f aca="true" t="shared" si="26" ref="AT8:AT13">E8*AS8</f>
        <v>0</v>
      </c>
      <c r="AU8" s="24">
        <f aca="true" t="shared" si="27" ref="AU8:AU13">SUM(AT8)</f>
        <v>0</v>
      </c>
      <c r="AV8" s="23">
        <v>0</v>
      </c>
      <c r="AW8" s="23">
        <f aca="true" t="shared" si="28" ref="AW8:AW13">E8*AV8</f>
        <v>0</v>
      </c>
      <c r="AX8" s="24">
        <f aca="true" t="shared" si="29" ref="AX8:AX13">AW8</f>
        <v>0</v>
      </c>
      <c r="AY8" s="23">
        <v>0</v>
      </c>
      <c r="AZ8" s="23">
        <f aca="true" t="shared" si="30" ref="AZ8:AZ13">E8*AY8</f>
        <v>0</v>
      </c>
      <c r="BA8" s="24">
        <f aca="true" t="shared" si="31" ref="BA8:BA13">AZ8</f>
        <v>0</v>
      </c>
      <c r="BB8" s="23">
        <v>0</v>
      </c>
      <c r="BC8" s="23">
        <f aca="true" t="shared" si="32" ref="BC8:BC13">E8*BB8</f>
        <v>0</v>
      </c>
      <c r="BD8" s="24">
        <f aca="true" t="shared" si="33" ref="BD8:BD13">BC8</f>
        <v>0</v>
      </c>
      <c r="BE8" s="23">
        <v>0</v>
      </c>
      <c r="BF8" s="23">
        <f aca="true" t="shared" si="34" ref="BF8:BF13">E8*BE8</f>
        <v>0</v>
      </c>
      <c r="BG8" s="24">
        <f aca="true" t="shared" si="35" ref="BG8:BG13">BF8</f>
        <v>0</v>
      </c>
    </row>
    <row r="9" spans="2:59" s="26" customFormat="1" ht="16.5">
      <c r="B9" s="21"/>
      <c r="C9" s="65"/>
      <c r="D9" s="22"/>
      <c r="E9" s="22"/>
      <c r="F9" s="23">
        <v>0</v>
      </c>
      <c r="G9" s="23">
        <f t="shared" si="0"/>
        <v>0</v>
      </c>
      <c r="H9" s="24">
        <f t="shared" si="1"/>
        <v>0</v>
      </c>
      <c r="I9" s="23">
        <v>0</v>
      </c>
      <c r="J9" s="23">
        <f t="shared" si="2"/>
        <v>0</v>
      </c>
      <c r="K9" s="24">
        <f t="shared" si="3"/>
        <v>0</v>
      </c>
      <c r="L9" s="23">
        <v>0</v>
      </c>
      <c r="M9" s="23">
        <f t="shared" si="4"/>
        <v>0</v>
      </c>
      <c r="N9" s="24">
        <f t="shared" si="5"/>
        <v>0</v>
      </c>
      <c r="O9" s="23">
        <v>0</v>
      </c>
      <c r="P9" s="23">
        <f t="shared" si="6"/>
        <v>0</v>
      </c>
      <c r="Q9" s="24">
        <f t="shared" si="7"/>
        <v>0</v>
      </c>
      <c r="R9" s="23">
        <v>0</v>
      </c>
      <c r="S9" s="23">
        <f t="shared" si="8"/>
        <v>0</v>
      </c>
      <c r="T9" s="24">
        <f t="shared" si="9"/>
        <v>0</v>
      </c>
      <c r="U9" s="23">
        <v>0</v>
      </c>
      <c r="V9" s="23">
        <f t="shared" si="10"/>
        <v>0</v>
      </c>
      <c r="W9" s="24">
        <f t="shared" si="11"/>
        <v>0</v>
      </c>
      <c r="X9" s="23">
        <v>0</v>
      </c>
      <c r="Y9" s="23">
        <f t="shared" si="12"/>
        <v>0</v>
      </c>
      <c r="Z9" s="24">
        <f t="shared" si="13"/>
        <v>0</v>
      </c>
      <c r="AA9" s="23">
        <v>0</v>
      </c>
      <c r="AB9" s="23">
        <f t="shared" si="14"/>
        <v>0</v>
      </c>
      <c r="AC9" s="24">
        <f t="shared" si="15"/>
        <v>0</v>
      </c>
      <c r="AD9" s="23">
        <v>0</v>
      </c>
      <c r="AE9" s="23">
        <f t="shared" si="16"/>
        <v>0</v>
      </c>
      <c r="AF9" s="24">
        <f t="shared" si="17"/>
        <v>0</v>
      </c>
      <c r="AG9" s="23">
        <v>0</v>
      </c>
      <c r="AH9" s="23">
        <f t="shared" si="18"/>
        <v>0</v>
      </c>
      <c r="AI9" s="24">
        <f t="shared" si="19"/>
        <v>0</v>
      </c>
      <c r="AJ9" s="23">
        <v>0</v>
      </c>
      <c r="AK9" s="23">
        <f t="shared" si="20"/>
        <v>0</v>
      </c>
      <c r="AL9" s="24">
        <f t="shared" si="21"/>
        <v>0</v>
      </c>
      <c r="AM9" s="23">
        <v>0</v>
      </c>
      <c r="AN9" s="23">
        <f t="shared" si="22"/>
        <v>0</v>
      </c>
      <c r="AO9" s="24">
        <f t="shared" si="23"/>
        <v>0</v>
      </c>
      <c r="AP9" s="23">
        <v>0</v>
      </c>
      <c r="AQ9" s="23">
        <f t="shared" si="24"/>
        <v>0</v>
      </c>
      <c r="AR9" s="24">
        <f t="shared" si="25"/>
        <v>0</v>
      </c>
      <c r="AS9" s="23">
        <v>0</v>
      </c>
      <c r="AT9" s="23">
        <f t="shared" si="26"/>
        <v>0</v>
      </c>
      <c r="AU9" s="24">
        <f t="shared" si="27"/>
        <v>0</v>
      </c>
      <c r="AV9" s="23">
        <v>0</v>
      </c>
      <c r="AW9" s="23">
        <f t="shared" si="28"/>
        <v>0</v>
      </c>
      <c r="AX9" s="24">
        <f t="shared" si="29"/>
        <v>0</v>
      </c>
      <c r="AY9" s="23">
        <v>0</v>
      </c>
      <c r="AZ9" s="23">
        <f t="shared" si="30"/>
        <v>0</v>
      </c>
      <c r="BA9" s="24">
        <f t="shared" si="31"/>
        <v>0</v>
      </c>
      <c r="BB9" s="23">
        <v>0</v>
      </c>
      <c r="BC9" s="23">
        <f t="shared" si="32"/>
        <v>0</v>
      </c>
      <c r="BD9" s="24">
        <f t="shared" si="33"/>
        <v>0</v>
      </c>
      <c r="BE9" s="23">
        <v>0</v>
      </c>
      <c r="BF9" s="23">
        <f t="shared" si="34"/>
        <v>0</v>
      </c>
      <c r="BG9" s="24">
        <f t="shared" si="35"/>
        <v>0</v>
      </c>
    </row>
    <row r="10" spans="2:59" s="26" customFormat="1" ht="16.5">
      <c r="B10" s="21"/>
      <c r="C10" s="65"/>
      <c r="D10" s="22"/>
      <c r="E10" s="22"/>
      <c r="F10" s="23">
        <v>0</v>
      </c>
      <c r="G10" s="23">
        <f t="shared" si="0"/>
        <v>0</v>
      </c>
      <c r="H10" s="24">
        <f t="shared" si="1"/>
        <v>0</v>
      </c>
      <c r="I10" s="23">
        <v>0</v>
      </c>
      <c r="J10" s="23">
        <f t="shared" si="2"/>
        <v>0</v>
      </c>
      <c r="K10" s="24">
        <f t="shared" si="3"/>
        <v>0</v>
      </c>
      <c r="L10" s="23">
        <v>0</v>
      </c>
      <c r="M10" s="23">
        <f t="shared" si="4"/>
        <v>0</v>
      </c>
      <c r="N10" s="24">
        <f t="shared" si="5"/>
        <v>0</v>
      </c>
      <c r="O10" s="23">
        <v>0</v>
      </c>
      <c r="P10" s="23">
        <f t="shared" si="6"/>
        <v>0</v>
      </c>
      <c r="Q10" s="24">
        <f t="shared" si="7"/>
        <v>0</v>
      </c>
      <c r="R10" s="23">
        <v>0</v>
      </c>
      <c r="S10" s="23">
        <f t="shared" si="8"/>
        <v>0</v>
      </c>
      <c r="T10" s="24">
        <f t="shared" si="9"/>
        <v>0</v>
      </c>
      <c r="U10" s="23">
        <v>0</v>
      </c>
      <c r="V10" s="23">
        <f t="shared" si="10"/>
        <v>0</v>
      </c>
      <c r="W10" s="24">
        <f t="shared" si="11"/>
        <v>0</v>
      </c>
      <c r="X10" s="23">
        <v>0</v>
      </c>
      <c r="Y10" s="23">
        <f t="shared" si="12"/>
        <v>0</v>
      </c>
      <c r="Z10" s="24">
        <f t="shared" si="13"/>
        <v>0</v>
      </c>
      <c r="AA10" s="23">
        <v>0</v>
      </c>
      <c r="AB10" s="23">
        <f t="shared" si="14"/>
        <v>0</v>
      </c>
      <c r="AC10" s="24">
        <f t="shared" si="15"/>
        <v>0</v>
      </c>
      <c r="AD10" s="23">
        <v>0</v>
      </c>
      <c r="AE10" s="23">
        <f t="shared" si="16"/>
        <v>0</v>
      </c>
      <c r="AF10" s="24">
        <f t="shared" si="17"/>
        <v>0</v>
      </c>
      <c r="AG10" s="23">
        <v>0</v>
      </c>
      <c r="AH10" s="23">
        <f t="shared" si="18"/>
        <v>0</v>
      </c>
      <c r="AI10" s="24">
        <f t="shared" si="19"/>
        <v>0</v>
      </c>
      <c r="AJ10" s="23">
        <v>0</v>
      </c>
      <c r="AK10" s="23">
        <f t="shared" si="20"/>
        <v>0</v>
      </c>
      <c r="AL10" s="24">
        <f t="shared" si="21"/>
        <v>0</v>
      </c>
      <c r="AM10" s="23">
        <v>0</v>
      </c>
      <c r="AN10" s="23">
        <f t="shared" si="22"/>
        <v>0</v>
      </c>
      <c r="AO10" s="24">
        <f t="shared" si="23"/>
        <v>0</v>
      </c>
      <c r="AP10" s="23">
        <v>0</v>
      </c>
      <c r="AQ10" s="23">
        <f t="shared" si="24"/>
        <v>0</v>
      </c>
      <c r="AR10" s="24">
        <f t="shared" si="25"/>
        <v>0</v>
      </c>
      <c r="AS10" s="23">
        <v>0</v>
      </c>
      <c r="AT10" s="23">
        <f t="shared" si="26"/>
        <v>0</v>
      </c>
      <c r="AU10" s="24">
        <f t="shared" si="27"/>
        <v>0</v>
      </c>
      <c r="AV10" s="23">
        <v>0</v>
      </c>
      <c r="AW10" s="23">
        <f t="shared" si="28"/>
        <v>0</v>
      </c>
      <c r="AX10" s="24">
        <f t="shared" si="29"/>
        <v>0</v>
      </c>
      <c r="AY10" s="23">
        <v>0</v>
      </c>
      <c r="AZ10" s="23">
        <f t="shared" si="30"/>
        <v>0</v>
      </c>
      <c r="BA10" s="24">
        <f t="shared" si="31"/>
        <v>0</v>
      </c>
      <c r="BB10" s="23">
        <v>0</v>
      </c>
      <c r="BC10" s="23">
        <f t="shared" si="32"/>
        <v>0</v>
      </c>
      <c r="BD10" s="24">
        <f t="shared" si="33"/>
        <v>0</v>
      </c>
      <c r="BE10" s="23">
        <v>0</v>
      </c>
      <c r="BF10" s="23">
        <f t="shared" si="34"/>
        <v>0</v>
      </c>
      <c r="BG10" s="24">
        <f t="shared" si="35"/>
        <v>0</v>
      </c>
    </row>
    <row r="11" spans="1:59" s="26" customFormat="1" ht="16.5">
      <c r="A11" s="56" t="s">
        <v>56</v>
      </c>
      <c r="B11" s="21"/>
      <c r="C11" s="65"/>
      <c r="D11" s="22"/>
      <c r="E11" s="22">
        <v>2.65</v>
      </c>
      <c r="F11" s="23">
        <v>2</v>
      </c>
      <c r="G11" s="23">
        <f t="shared" si="0"/>
        <v>5.3</v>
      </c>
      <c r="H11" s="24">
        <f t="shared" si="1"/>
        <v>5.3</v>
      </c>
      <c r="I11" s="23">
        <v>0</v>
      </c>
      <c r="J11" s="23">
        <f t="shared" si="2"/>
        <v>0</v>
      </c>
      <c r="K11" s="24">
        <f t="shared" si="3"/>
        <v>0</v>
      </c>
      <c r="L11" s="23">
        <v>3</v>
      </c>
      <c r="M11" s="23">
        <f t="shared" si="4"/>
        <v>7.949999999999999</v>
      </c>
      <c r="N11" s="24">
        <f t="shared" si="5"/>
        <v>7.949999999999999</v>
      </c>
      <c r="O11" s="23">
        <v>0</v>
      </c>
      <c r="P11" s="23">
        <f t="shared" si="6"/>
        <v>0</v>
      </c>
      <c r="Q11" s="24">
        <f t="shared" si="7"/>
        <v>0</v>
      </c>
      <c r="R11" s="23">
        <v>2</v>
      </c>
      <c r="S11" s="23">
        <f t="shared" si="8"/>
        <v>5.3</v>
      </c>
      <c r="T11" s="24">
        <f t="shared" si="9"/>
        <v>5.3</v>
      </c>
      <c r="U11" s="23">
        <v>2</v>
      </c>
      <c r="V11" s="23">
        <f t="shared" si="10"/>
        <v>5.3</v>
      </c>
      <c r="W11" s="24">
        <f t="shared" si="11"/>
        <v>5.3</v>
      </c>
      <c r="X11" s="23">
        <v>3</v>
      </c>
      <c r="Y11" s="23">
        <f t="shared" si="12"/>
        <v>7.949999999999999</v>
      </c>
      <c r="Z11" s="24">
        <f t="shared" si="13"/>
        <v>7.949999999999999</v>
      </c>
      <c r="AA11" s="23">
        <v>4</v>
      </c>
      <c r="AB11" s="23">
        <f t="shared" si="14"/>
        <v>10.6</v>
      </c>
      <c r="AC11" s="24">
        <f t="shared" si="15"/>
        <v>10.6</v>
      </c>
      <c r="AD11" s="23">
        <v>1</v>
      </c>
      <c r="AE11" s="23">
        <f t="shared" si="16"/>
        <v>2.65</v>
      </c>
      <c r="AF11" s="24">
        <f t="shared" si="17"/>
        <v>2.65</v>
      </c>
      <c r="AG11" s="23">
        <v>1</v>
      </c>
      <c r="AH11" s="23">
        <f t="shared" si="18"/>
        <v>2.65</v>
      </c>
      <c r="AI11" s="24">
        <f t="shared" si="19"/>
        <v>2.65</v>
      </c>
      <c r="AJ11" s="23">
        <v>0</v>
      </c>
      <c r="AK11" s="23">
        <f t="shared" si="20"/>
        <v>0</v>
      </c>
      <c r="AL11" s="24">
        <f t="shared" si="21"/>
        <v>0</v>
      </c>
      <c r="AM11" s="23">
        <v>2</v>
      </c>
      <c r="AN11" s="23">
        <f t="shared" si="22"/>
        <v>5.3</v>
      </c>
      <c r="AO11" s="24">
        <f t="shared" si="23"/>
        <v>5.3</v>
      </c>
      <c r="AP11" s="23">
        <v>2</v>
      </c>
      <c r="AQ11" s="23">
        <f t="shared" si="24"/>
        <v>5.3</v>
      </c>
      <c r="AR11" s="24">
        <f t="shared" si="25"/>
        <v>5.3</v>
      </c>
      <c r="AS11" s="23">
        <v>6</v>
      </c>
      <c r="AT11" s="23">
        <f t="shared" si="26"/>
        <v>15.899999999999999</v>
      </c>
      <c r="AU11" s="24">
        <f t="shared" si="27"/>
        <v>15.899999999999999</v>
      </c>
      <c r="AV11" s="23">
        <v>0</v>
      </c>
      <c r="AW11" s="23">
        <f t="shared" si="28"/>
        <v>0</v>
      </c>
      <c r="AX11" s="24">
        <f t="shared" si="29"/>
        <v>0</v>
      </c>
      <c r="AY11" s="23">
        <v>0</v>
      </c>
      <c r="AZ11" s="23">
        <f t="shared" si="30"/>
        <v>0</v>
      </c>
      <c r="BA11" s="24">
        <f t="shared" si="31"/>
        <v>0</v>
      </c>
      <c r="BB11" s="23">
        <v>0</v>
      </c>
      <c r="BC11" s="23">
        <f t="shared" si="32"/>
        <v>0</v>
      </c>
      <c r="BD11" s="24">
        <f t="shared" si="33"/>
        <v>0</v>
      </c>
      <c r="BE11" s="23">
        <v>0</v>
      </c>
      <c r="BF11" s="23">
        <f t="shared" si="34"/>
        <v>0</v>
      </c>
      <c r="BG11" s="24">
        <f t="shared" si="35"/>
        <v>0</v>
      </c>
    </row>
    <row r="12" spans="2:59" s="26" customFormat="1" ht="16.5">
      <c r="B12" s="21"/>
      <c r="C12" s="65"/>
      <c r="D12" s="22"/>
      <c r="E12" s="22"/>
      <c r="F12" s="23">
        <v>0</v>
      </c>
      <c r="G12" s="23">
        <f t="shared" si="0"/>
        <v>0</v>
      </c>
      <c r="H12" s="24">
        <f t="shared" si="1"/>
        <v>0</v>
      </c>
      <c r="I12" s="23">
        <v>0</v>
      </c>
      <c r="J12" s="23">
        <f t="shared" si="2"/>
        <v>0</v>
      </c>
      <c r="K12" s="24">
        <f t="shared" si="3"/>
        <v>0</v>
      </c>
      <c r="L12" s="23">
        <v>0</v>
      </c>
      <c r="M12" s="23">
        <f t="shared" si="4"/>
        <v>0</v>
      </c>
      <c r="N12" s="24">
        <f t="shared" si="5"/>
        <v>0</v>
      </c>
      <c r="O12" s="23">
        <v>0</v>
      </c>
      <c r="P12" s="23">
        <f t="shared" si="6"/>
        <v>0</v>
      </c>
      <c r="Q12" s="24">
        <f t="shared" si="7"/>
        <v>0</v>
      </c>
      <c r="R12" s="23">
        <v>0</v>
      </c>
      <c r="S12" s="23">
        <f t="shared" si="8"/>
        <v>0</v>
      </c>
      <c r="T12" s="24">
        <f t="shared" si="9"/>
        <v>0</v>
      </c>
      <c r="U12" s="23">
        <v>0</v>
      </c>
      <c r="V12" s="23">
        <f t="shared" si="10"/>
        <v>0</v>
      </c>
      <c r="W12" s="24">
        <f t="shared" si="11"/>
        <v>0</v>
      </c>
      <c r="X12" s="23">
        <v>0</v>
      </c>
      <c r="Y12" s="23">
        <f t="shared" si="12"/>
        <v>0</v>
      </c>
      <c r="Z12" s="24">
        <f t="shared" si="13"/>
        <v>0</v>
      </c>
      <c r="AA12" s="23">
        <v>0</v>
      </c>
      <c r="AB12" s="23">
        <f t="shared" si="14"/>
        <v>0</v>
      </c>
      <c r="AC12" s="24">
        <f t="shared" si="15"/>
        <v>0</v>
      </c>
      <c r="AD12" s="23">
        <v>0</v>
      </c>
      <c r="AE12" s="23">
        <f t="shared" si="16"/>
        <v>0</v>
      </c>
      <c r="AF12" s="24">
        <f t="shared" si="17"/>
        <v>0</v>
      </c>
      <c r="AG12" s="23">
        <v>0</v>
      </c>
      <c r="AH12" s="23">
        <f t="shared" si="18"/>
        <v>0</v>
      </c>
      <c r="AI12" s="24">
        <f t="shared" si="19"/>
        <v>0</v>
      </c>
      <c r="AJ12" s="23">
        <v>0</v>
      </c>
      <c r="AK12" s="23">
        <f t="shared" si="20"/>
        <v>0</v>
      </c>
      <c r="AL12" s="24">
        <f t="shared" si="21"/>
        <v>0</v>
      </c>
      <c r="AM12" s="23">
        <v>0</v>
      </c>
      <c r="AN12" s="23">
        <f t="shared" si="22"/>
        <v>0</v>
      </c>
      <c r="AO12" s="24">
        <f t="shared" si="23"/>
        <v>0</v>
      </c>
      <c r="AP12" s="23">
        <v>0</v>
      </c>
      <c r="AQ12" s="23">
        <f t="shared" si="24"/>
        <v>0</v>
      </c>
      <c r="AR12" s="24">
        <f t="shared" si="25"/>
        <v>0</v>
      </c>
      <c r="AS12" s="23">
        <v>0</v>
      </c>
      <c r="AT12" s="23">
        <f t="shared" si="26"/>
        <v>0</v>
      </c>
      <c r="AU12" s="24">
        <f t="shared" si="27"/>
        <v>0</v>
      </c>
      <c r="AV12" s="23">
        <v>0</v>
      </c>
      <c r="AW12" s="23">
        <f t="shared" si="28"/>
        <v>0</v>
      </c>
      <c r="AX12" s="24">
        <f t="shared" si="29"/>
        <v>0</v>
      </c>
      <c r="AY12" s="23">
        <v>0</v>
      </c>
      <c r="AZ12" s="23">
        <f t="shared" si="30"/>
        <v>0</v>
      </c>
      <c r="BA12" s="24">
        <f t="shared" si="31"/>
        <v>0</v>
      </c>
      <c r="BB12" s="23">
        <v>0</v>
      </c>
      <c r="BC12" s="23">
        <f t="shared" si="32"/>
        <v>0</v>
      </c>
      <c r="BD12" s="24">
        <f t="shared" si="33"/>
        <v>0</v>
      </c>
      <c r="BE12" s="23">
        <v>0</v>
      </c>
      <c r="BF12" s="23">
        <f t="shared" si="34"/>
        <v>0</v>
      </c>
      <c r="BG12" s="24">
        <f t="shared" si="35"/>
        <v>0</v>
      </c>
    </row>
    <row r="13" spans="1:59" s="26" customFormat="1" ht="16.5">
      <c r="A13" s="56" t="s">
        <v>55</v>
      </c>
      <c r="B13" s="21"/>
      <c r="C13" s="65"/>
      <c r="D13" s="22"/>
      <c r="E13" s="22">
        <v>24</v>
      </c>
      <c r="F13" s="23">
        <v>1</v>
      </c>
      <c r="G13" s="23">
        <f t="shared" si="0"/>
        <v>24</v>
      </c>
      <c r="H13" s="24">
        <f t="shared" si="1"/>
        <v>24</v>
      </c>
      <c r="I13" s="23">
        <v>0</v>
      </c>
      <c r="J13" s="23">
        <f t="shared" si="2"/>
        <v>0</v>
      </c>
      <c r="K13" s="24">
        <f t="shared" si="3"/>
        <v>0</v>
      </c>
      <c r="L13" s="23">
        <v>3</v>
      </c>
      <c r="M13" s="23">
        <f t="shared" si="4"/>
        <v>72</v>
      </c>
      <c r="N13" s="24">
        <f t="shared" si="5"/>
        <v>72</v>
      </c>
      <c r="O13" s="23">
        <v>0</v>
      </c>
      <c r="P13" s="23">
        <f t="shared" si="6"/>
        <v>0</v>
      </c>
      <c r="Q13" s="24">
        <f t="shared" si="7"/>
        <v>0</v>
      </c>
      <c r="R13" s="23">
        <v>1</v>
      </c>
      <c r="S13" s="23">
        <f t="shared" si="8"/>
        <v>24</v>
      </c>
      <c r="T13" s="24">
        <f t="shared" si="9"/>
        <v>24</v>
      </c>
      <c r="U13" s="23">
        <v>0</v>
      </c>
      <c r="V13" s="23">
        <f t="shared" si="10"/>
        <v>0</v>
      </c>
      <c r="W13" s="24">
        <f t="shared" si="11"/>
        <v>0</v>
      </c>
      <c r="X13" s="23">
        <v>5</v>
      </c>
      <c r="Y13" s="23">
        <f t="shared" si="12"/>
        <v>120</v>
      </c>
      <c r="Z13" s="24">
        <f t="shared" si="13"/>
        <v>120</v>
      </c>
      <c r="AA13" s="23">
        <v>1</v>
      </c>
      <c r="AB13" s="23">
        <f t="shared" si="14"/>
        <v>24</v>
      </c>
      <c r="AC13" s="24">
        <f t="shared" si="15"/>
        <v>24</v>
      </c>
      <c r="AD13" s="23">
        <v>2</v>
      </c>
      <c r="AE13" s="23">
        <f t="shared" si="16"/>
        <v>48</v>
      </c>
      <c r="AF13" s="24">
        <f t="shared" si="17"/>
        <v>48</v>
      </c>
      <c r="AG13" s="23">
        <v>1</v>
      </c>
      <c r="AH13" s="23">
        <f t="shared" si="18"/>
        <v>24</v>
      </c>
      <c r="AI13" s="24">
        <f t="shared" si="19"/>
        <v>24</v>
      </c>
      <c r="AJ13" s="23">
        <v>0</v>
      </c>
      <c r="AK13" s="23">
        <f t="shared" si="20"/>
        <v>0</v>
      </c>
      <c r="AL13" s="24">
        <f t="shared" si="21"/>
        <v>0</v>
      </c>
      <c r="AM13" s="23">
        <v>1</v>
      </c>
      <c r="AN13" s="23">
        <f t="shared" si="22"/>
        <v>24</v>
      </c>
      <c r="AO13" s="24">
        <f t="shared" si="23"/>
        <v>24</v>
      </c>
      <c r="AP13" s="23">
        <v>1</v>
      </c>
      <c r="AQ13" s="23">
        <f t="shared" si="24"/>
        <v>24</v>
      </c>
      <c r="AR13" s="24">
        <f t="shared" si="25"/>
        <v>24</v>
      </c>
      <c r="AS13" s="23">
        <v>0</v>
      </c>
      <c r="AT13" s="23">
        <f t="shared" si="26"/>
        <v>0</v>
      </c>
      <c r="AU13" s="24">
        <f t="shared" si="27"/>
        <v>0</v>
      </c>
      <c r="AV13" s="23">
        <v>0</v>
      </c>
      <c r="AW13" s="23">
        <f t="shared" si="28"/>
        <v>0</v>
      </c>
      <c r="AX13" s="24">
        <f t="shared" si="29"/>
        <v>0</v>
      </c>
      <c r="AY13" s="23">
        <v>0</v>
      </c>
      <c r="AZ13" s="23">
        <f t="shared" si="30"/>
        <v>0</v>
      </c>
      <c r="BA13" s="24">
        <f t="shared" si="31"/>
        <v>0</v>
      </c>
      <c r="BB13" s="23">
        <v>0</v>
      </c>
      <c r="BC13" s="23">
        <f t="shared" si="32"/>
        <v>0</v>
      </c>
      <c r="BD13" s="24">
        <f t="shared" si="33"/>
        <v>0</v>
      </c>
      <c r="BE13" s="23">
        <v>0</v>
      </c>
      <c r="BF13" s="23">
        <f t="shared" si="34"/>
        <v>0</v>
      </c>
      <c r="BG13" s="24">
        <f t="shared" si="35"/>
        <v>0</v>
      </c>
    </row>
    <row r="14" spans="1:59" s="26" customFormat="1" ht="16.5">
      <c r="A14" s="56"/>
      <c r="B14" s="21"/>
      <c r="C14" s="65"/>
      <c r="D14" s="22"/>
      <c r="E14" s="22"/>
      <c r="F14" s="23">
        <v>0</v>
      </c>
      <c r="G14" s="23">
        <f>E14*F14</f>
        <v>0</v>
      </c>
      <c r="H14" s="24"/>
      <c r="I14" s="23">
        <v>0</v>
      </c>
      <c r="J14" s="23">
        <f>E14*I14</f>
        <v>0</v>
      </c>
      <c r="K14" s="24">
        <f>SUM(J14)</f>
        <v>0</v>
      </c>
      <c r="L14" s="23">
        <v>0</v>
      </c>
      <c r="M14" s="23">
        <f>E14*L14</f>
        <v>0</v>
      </c>
      <c r="N14" s="24">
        <f>SUM(M14)</f>
        <v>0</v>
      </c>
      <c r="O14" s="23">
        <v>0</v>
      </c>
      <c r="P14" s="23">
        <f>E14*O14</f>
        <v>0</v>
      </c>
      <c r="Q14" s="24">
        <f>P14</f>
        <v>0</v>
      </c>
      <c r="R14" s="23">
        <v>0</v>
      </c>
      <c r="S14" s="23">
        <f>E14*R14</f>
        <v>0</v>
      </c>
      <c r="T14" s="24">
        <f>SUM(S14)</f>
        <v>0</v>
      </c>
      <c r="U14" s="23">
        <v>0</v>
      </c>
      <c r="V14" s="23">
        <f>E14*U14</f>
        <v>0</v>
      </c>
      <c r="W14" s="24">
        <f>SUM(V14)</f>
        <v>0</v>
      </c>
      <c r="X14" s="23">
        <v>0</v>
      </c>
      <c r="Y14" s="23">
        <f>E14*X14</f>
        <v>0</v>
      </c>
      <c r="Z14" s="24">
        <f>SUM(Y14)</f>
        <v>0</v>
      </c>
      <c r="AA14" s="23">
        <v>0</v>
      </c>
      <c r="AB14" s="23">
        <f>E14*AA14</f>
        <v>0</v>
      </c>
      <c r="AC14" s="24">
        <f>SUM(AB14)</f>
        <v>0</v>
      </c>
      <c r="AD14" s="23">
        <v>0</v>
      </c>
      <c r="AE14" s="23">
        <f>E14*AD14</f>
        <v>0</v>
      </c>
      <c r="AF14" s="24">
        <f>SUM(AE14)</f>
        <v>0</v>
      </c>
      <c r="AG14" s="23">
        <v>0</v>
      </c>
      <c r="AH14" s="23">
        <f>E14*AG14</f>
        <v>0</v>
      </c>
      <c r="AI14" s="24">
        <f>AH14</f>
        <v>0</v>
      </c>
      <c r="AJ14" s="23">
        <v>0</v>
      </c>
      <c r="AK14" s="23">
        <f>E14*AJ14</f>
        <v>0</v>
      </c>
      <c r="AL14" s="24">
        <f>AK14</f>
        <v>0</v>
      </c>
      <c r="AM14" s="23">
        <v>0</v>
      </c>
      <c r="AN14" s="23">
        <f>E14*AM14</f>
        <v>0</v>
      </c>
      <c r="AO14" s="24">
        <f>AN14</f>
        <v>0</v>
      </c>
      <c r="AP14" s="23">
        <v>0</v>
      </c>
      <c r="AQ14" s="23">
        <f>E14*AP14</f>
        <v>0</v>
      </c>
      <c r="AR14" s="24">
        <f>AQ14</f>
        <v>0</v>
      </c>
      <c r="AS14" s="23">
        <v>0</v>
      </c>
      <c r="AT14" s="23">
        <f>E14*AS14</f>
        <v>0</v>
      </c>
      <c r="AU14" s="24">
        <f>SUM(AT14)</f>
        <v>0</v>
      </c>
      <c r="AV14" s="23">
        <v>0</v>
      </c>
      <c r="AW14" s="23">
        <f>E14*AV14</f>
        <v>0</v>
      </c>
      <c r="AX14" s="24">
        <f>AW14</f>
        <v>0</v>
      </c>
      <c r="AY14" s="23">
        <v>0</v>
      </c>
      <c r="AZ14" s="23">
        <f>E14*AY14</f>
        <v>0</v>
      </c>
      <c r="BA14" s="24">
        <f>AZ14</f>
        <v>0</v>
      </c>
      <c r="BB14" s="23">
        <v>0</v>
      </c>
      <c r="BC14" s="23">
        <f>E14*BB14</f>
        <v>0</v>
      </c>
      <c r="BD14" s="24"/>
      <c r="BE14" s="23">
        <v>0</v>
      </c>
      <c r="BF14" s="23">
        <f>E14*BE14</f>
        <v>0</v>
      </c>
      <c r="BG14" s="24">
        <f>BF14</f>
        <v>0</v>
      </c>
    </row>
    <row r="15" spans="1:59" ht="15">
      <c r="A15" s="56" t="s">
        <v>48</v>
      </c>
      <c r="E15" s="58">
        <v>10.5</v>
      </c>
      <c r="F15" s="23">
        <v>1</v>
      </c>
      <c r="G15" s="23">
        <f>E15*F15</f>
        <v>10.5</v>
      </c>
      <c r="H15" s="24">
        <f>SUM(G15)</f>
        <v>10.5</v>
      </c>
      <c r="I15" s="23">
        <v>0</v>
      </c>
      <c r="J15" s="23">
        <f>E15*I15</f>
        <v>0</v>
      </c>
      <c r="K15" s="24">
        <f>SUM(J15)</f>
        <v>0</v>
      </c>
      <c r="L15" s="23">
        <v>4</v>
      </c>
      <c r="M15" s="23">
        <f>E15*L15</f>
        <v>42</v>
      </c>
      <c r="N15" s="24">
        <f>M15</f>
        <v>42</v>
      </c>
      <c r="O15" s="23">
        <v>2</v>
      </c>
      <c r="P15" s="23">
        <f>E15*O15</f>
        <v>21</v>
      </c>
      <c r="Q15" s="24">
        <f>P15</f>
        <v>21</v>
      </c>
      <c r="R15" s="23">
        <v>2</v>
      </c>
      <c r="S15" s="23">
        <f>E15*R15</f>
        <v>21</v>
      </c>
      <c r="T15" s="24">
        <f>SUM(S15)</f>
        <v>21</v>
      </c>
      <c r="U15" s="23">
        <v>2</v>
      </c>
      <c r="V15" s="23">
        <f>E15*U15</f>
        <v>21</v>
      </c>
      <c r="W15" s="24">
        <f>SUM(V15)</f>
        <v>21</v>
      </c>
      <c r="X15" s="23">
        <v>1</v>
      </c>
      <c r="Y15" s="23">
        <f>E15*X15</f>
        <v>10.5</v>
      </c>
      <c r="Z15" s="24">
        <f>SUM(Y15)</f>
        <v>10.5</v>
      </c>
      <c r="AA15" s="23">
        <v>1</v>
      </c>
      <c r="AB15" s="23">
        <f>E15*AA15</f>
        <v>10.5</v>
      </c>
      <c r="AC15" s="24">
        <f>SUM(AB15)</f>
        <v>10.5</v>
      </c>
      <c r="AD15" s="23">
        <v>2</v>
      </c>
      <c r="AE15" s="23">
        <f>E15*AD15</f>
        <v>21</v>
      </c>
      <c r="AF15" s="24">
        <f>SUM(AE15)</f>
        <v>21</v>
      </c>
      <c r="AG15" s="23">
        <v>1</v>
      </c>
      <c r="AH15" s="23">
        <f>E15*AG15</f>
        <v>10.5</v>
      </c>
      <c r="AI15" s="24">
        <f>AH15</f>
        <v>10.5</v>
      </c>
      <c r="AJ15" s="23">
        <v>2</v>
      </c>
      <c r="AK15" s="23">
        <f>E15*AJ15</f>
        <v>21</v>
      </c>
      <c r="AL15" s="24">
        <f>AK15</f>
        <v>21</v>
      </c>
      <c r="AM15" s="23">
        <v>0</v>
      </c>
      <c r="AN15" s="23">
        <f>E15*AM15</f>
        <v>0</v>
      </c>
      <c r="AO15" s="24">
        <f>AN15</f>
        <v>0</v>
      </c>
      <c r="AP15" s="23">
        <v>2</v>
      </c>
      <c r="AQ15" s="23">
        <f>E15*AP15</f>
        <v>21</v>
      </c>
      <c r="AR15" s="24">
        <f>AQ15</f>
        <v>21</v>
      </c>
      <c r="AS15" s="23">
        <v>2</v>
      </c>
      <c r="AT15" s="23">
        <f>E15*AS15</f>
        <v>21</v>
      </c>
      <c r="AU15" s="24">
        <f>SUM(AT15)</f>
        <v>21</v>
      </c>
      <c r="AV15" s="23">
        <v>0</v>
      </c>
      <c r="AW15" s="23">
        <f>E15*AV15</f>
        <v>0</v>
      </c>
      <c r="AX15" s="24">
        <f>AW15</f>
        <v>0</v>
      </c>
      <c r="AY15" s="23">
        <v>0</v>
      </c>
      <c r="AZ15" s="23">
        <f>E15*AY15</f>
        <v>0</v>
      </c>
      <c r="BA15" s="24">
        <f>AZ15</f>
        <v>0</v>
      </c>
      <c r="BB15" s="23">
        <v>0</v>
      </c>
      <c r="BC15" s="23">
        <f>H15*BB15</f>
        <v>0</v>
      </c>
      <c r="BD15" s="24">
        <f>BC15</f>
        <v>0</v>
      </c>
      <c r="BE15" s="23">
        <v>2</v>
      </c>
      <c r="BF15" s="23">
        <f>E15*BE15</f>
        <v>21</v>
      </c>
      <c r="BG15" s="24">
        <f>BF15</f>
        <v>21</v>
      </c>
    </row>
    <row r="16" spans="1:59" ht="13.5">
      <c r="A16" s="40" t="s">
        <v>52</v>
      </c>
      <c r="E16" s="2">
        <v>3</v>
      </c>
      <c r="F16" s="23">
        <v>2</v>
      </c>
      <c r="G16" s="23">
        <f>E16*F16</f>
        <v>6</v>
      </c>
      <c r="H16" s="24">
        <f>SUM(G16)</f>
        <v>6</v>
      </c>
      <c r="I16" s="84">
        <v>2</v>
      </c>
      <c r="J16" s="23">
        <f>E16*I16</f>
        <v>6</v>
      </c>
      <c r="K16" s="24">
        <f>SUM(J16)</f>
        <v>6</v>
      </c>
      <c r="L16" s="23">
        <v>2</v>
      </c>
      <c r="M16" s="23">
        <f>E16*L16</f>
        <v>6</v>
      </c>
      <c r="N16" s="24">
        <f>SUM(M16)</f>
        <v>6</v>
      </c>
      <c r="O16" s="23">
        <v>2</v>
      </c>
      <c r="P16" s="23">
        <f>E16*O16</f>
        <v>6</v>
      </c>
      <c r="Q16" s="24">
        <f>P16</f>
        <v>6</v>
      </c>
      <c r="R16" s="23">
        <v>2</v>
      </c>
      <c r="S16" s="23">
        <f>E16*R16</f>
        <v>6</v>
      </c>
      <c r="T16" s="24">
        <f>SUM(S16)</f>
        <v>6</v>
      </c>
      <c r="U16" s="23">
        <v>2</v>
      </c>
      <c r="V16" s="23">
        <f>E16*U16</f>
        <v>6</v>
      </c>
      <c r="W16" s="24">
        <f>SUM(V16)</f>
        <v>6</v>
      </c>
      <c r="X16" s="23">
        <v>2</v>
      </c>
      <c r="Y16" s="23">
        <f>E16*X16</f>
        <v>6</v>
      </c>
      <c r="Z16" s="24">
        <f>SUM(Y16)</f>
        <v>6</v>
      </c>
      <c r="AA16" s="23">
        <v>2</v>
      </c>
      <c r="AB16" s="23">
        <f>E16*AA16</f>
        <v>6</v>
      </c>
      <c r="AC16" s="24">
        <f>SUM(AB16)</f>
        <v>6</v>
      </c>
      <c r="AD16" s="23">
        <v>2</v>
      </c>
      <c r="AE16" s="23">
        <f>E16*AD16</f>
        <v>6</v>
      </c>
      <c r="AF16" s="24">
        <f>SUM(AE16)</f>
        <v>6</v>
      </c>
      <c r="AG16" s="23">
        <v>2</v>
      </c>
      <c r="AH16" s="23">
        <f>E16*AG16</f>
        <v>6</v>
      </c>
      <c r="AI16" s="24">
        <f>AH16</f>
        <v>6</v>
      </c>
      <c r="AJ16" s="23">
        <v>2</v>
      </c>
      <c r="AK16" s="23">
        <f>E16*AJ16</f>
        <v>6</v>
      </c>
      <c r="AL16" s="24">
        <f>AK16</f>
        <v>6</v>
      </c>
      <c r="AM16" s="23">
        <v>2</v>
      </c>
      <c r="AN16" s="23">
        <f>E16*AM16</f>
        <v>6</v>
      </c>
      <c r="AO16" s="24">
        <f>AN16</f>
        <v>6</v>
      </c>
      <c r="AP16" s="23">
        <v>2</v>
      </c>
      <c r="AQ16" s="23">
        <f>E16*AP16</f>
        <v>6</v>
      </c>
      <c r="AR16" s="24">
        <f>AQ16</f>
        <v>6</v>
      </c>
      <c r="AS16" s="23">
        <v>2</v>
      </c>
      <c r="AT16" s="23">
        <f>E16*AS16</f>
        <v>6</v>
      </c>
      <c r="AU16" s="24">
        <f>SUM(AT16)</f>
        <v>6</v>
      </c>
      <c r="AV16" s="23">
        <v>1</v>
      </c>
      <c r="AW16" s="23">
        <f>E16*AV16</f>
        <v>3</v>
      </c>
      <c r="AX16" s="24">
        <f>AW16</f>
        <v>3</v>
      </c>
      <c r="AY16" s="23">
        <v>2</v>
      </c>
      <c r="AZ16" s="23">
        <f>E16*AY16</f>
        <v>6</v>
      </c>
      <c r="BA16" s="24">
        <f>AZ16</f>
        <v>6</v>
      </c>
      <c r="BB16" s="23">
        <v>1</v>
      </c>
      <c r="BC16" s="23">
        <f>H16*BB16</f>
        <v>6</v>
      </c>
      <c r="BD16" s="24">
        <f>BC16</f>
        <v>6</v>
      </c>
      <c r="BE16" s="23">
        <v>2</v>
      </c>
      <c r="BF16" s="23">
        <f>K16*BE16</f>
        <v>12</v>
      </c>
      <c r="BG16" s="24">
        <f>BF16</f>
        <v>12</v>
      </c>
    </row>
    <row r="17" spans="1:59" ht="13.5">
      <c r="A17" s="40" t="s">
        <v>49</v>
      </c>
      <c r="E17" s="2">
        <v>52</v>
      </c>
      <c r="F17" s="23">
        <v>1</v>
      </c>
      <c r="G17" s="23">
        <f>E17*F17</f>
        <v>52</v>
      </c>
      <c r="H17" s="24">
        <f>SUM(G17)</f>
        <v>52</v>
      </c>
      <c r="I17" s="84">
        <v>1</v>
      </c>
      <c r="J17" s="23">
        <f>E17*I17</f>
        <v>52</v>
      </c>
      <c r="K17" s="24">
        <f>SUM(J17)</f>
        <v>52</v>
      </c>
      <c r="L17" s="23">
        <v>1.5</v>
      </c>
      <c r="M17" s="23">
        <f>E17*L17</f>
        <v>78</v>
      </c>
      <c r="N17" s="24">
        <f>M17</f>
        <v>78</v>
      </c>
      <c r="O17" s="23">
        <v>2</v>
      </c>
      <c r="P17" s="23">
        <f>E17*O17</f>
        <v>104</v>
      </c>
      <c r="Q17" s="24">
        <f>P17</f>
        <v>104</v>
      </c>
      <c r="R17" s="23">
        <v>2</v>
      </c>
      <c r="S17" s="23">
        <f>E17*R17</f>
        <v>104</v>
      </c>
      <c r="T17" s="24">
        <f>SUM(S17)</f>
        <v>104</v>
      </c>
      <c r="U17" s="23">
        <v>1</v>
      </c>
      <c r="V17" s="23">
        <f>E17*U17</f>
        <v>52</v>
      </c>
      <c r="W17" s="24">
        <f>SUM(V17)</f>
        <v>52</v>
      </c>
      <c r="X17" s="23">
        <v>1</v>
      </c>
      <c r="Y17" s="23">
        <f>E17*X17</f>
        <v>52</v>
      </c>
      <c r="Z17" s="24">
        <f>SUM(Y17)</f>
        <v>52</v>
      </c>
      <c r="AA17" s="23">
        <v>2</v>
      </c>
      <c r="AB17" s="23">
        <f>E17*AA17</f>
        <v>104</v>
      </c>
      <c r="AC17" s="24">
        <f>SUM(AB17)</f>
        <v>104</v>
      </c>
      <c r="AD17" s="23">
        <v>1</v>
      </c>
      <c r="AE17" s="23">
        <f>E17*AD17</f>
        <v>52</v>
      </c>
      <c r="AF17" s="24">
        <f>SUM(AE17)</f>
        <v>52</v>
      </c>
      <c r="AG17" s="23">
        <v>1</v>
      </c>
      <c r="AH17" s="23">
        <f>E17*AG17</f>
        <v>52</v>
      </c>
      <c r="AI17" s="24">
        <f>AH17</f>
        <v>52</v>
      </c>
      <c r="AJ17" s="23">
        <v>1</v>
      </c>
      <c r="AK17" s="23">
        <f>E17*AJ17</f>
        <v>52</v>
      </c>
      <c r="AL17" s="24">
        <f>AK17</f>
        <v>52</v>
      </c>
      <c r="AM17" s="23">
        <v>2</v>
      </c>
      <c r="AN17" s="23">
        <f>E17*AM17</f>
        <v>104</v>
      </c>
      <c r="AO17" s="24">
        <f>AN17</f>
        <v>104</v>
      </c>
      <c r="AP17" s="23">
        <v>2</v>
      </c>
      <c r="AQ17" s="23">
        <f>E17*AP17</f>
        <v>104</v>
      </c>
      <c r="AR17" s="24">
        <f>AQ17</f>
        <v>104</v>
      </c>
      <c r="AS17" s="23">
        <v>1</v>
      </c>
      <c r="AT17" s="23">
        <f>E17*AS17</f>
        <v>52</v>
      </c>
      <c r="AU17" s="24">
        <f>SUM(AT17)</f>
        <v>52</v>
      </c>
      <c r="AV17" s="23">
        <v>0.5</v>
      </c>
      <c r="AW17" s="23">
        <f>E17*AV17</f>
        <v>26</v>
      </c>
      <c r="AX17" s="24">
        <f>AW17</f>
        <v>26</v>
      </c>
      <c r="AY17" s="23">
        <v>2</v>
      </c>
      <c r="AZ17" s="23">
        <f>E17*AY17</f>
        <v>104</v>
      </c>
      <c r="BA17" s="24">
        <f>AZ17</f>
        <v>104</v>
      </c>
      <c r="BB17" s="23">
        <v>1</v>
      </c>
      <c r="BC17" s="23">
        <f>E17*BB17</f>
        <v>52</v>
      </c>
      <c r="BD17" s="24">
        <f>BC17</f>
        <v>52</v>
      </c>
      <c r="BE17" s="23">
        <v>0.75</v>
      </c>
      <c r="BF17" s="23">
        <f>E17*BE17</f>
        <v>39</v>
      </c>
      <c r="BG17" s="24">
        <f>BF17</f>
        <v>39</v>
      </c>
    </row>
    <row r="18" spans="1:59" ht="12.75">
      <c r="A18" s="40" t="s">
        <v>36</v>
      </c>
      <c r="H18" s="45">
        <f>SUM(H6:H17)</f>
        <v>97.8</v>
      </c>
      <c r="K18" s="45">
        <f>SUM(K6:K17)</f>
        <v>58</v>
      </c>
      <c r="N18" s="45">
        <f>SUM(N6:N17)</f>
        <v>205.95</v>
      </c>
      <c r="Q18" s="45">
        <f>SUM(Q6:Q17)</f>
        <v>131</v>
      </c>
      <c r="S18" s="45"/>
      <c r="T18" s="46">
        <f>SUM(T6:T17)</f>
        <v>160.3</v>
      </c>
      <c r="W18" s="45">
        <f>SUM(W6:W17)</f>
        <v>84.3</v>
      </c>
      <c r="Z18" s="45">
        <f>SUM(Z6:Z17)</f>
        <v>196.45</v>
      </c>
      <c r="AC18" s="45">
        <f>SUM(AC6:AC17)</f>
        <v>155.1</v>
      </c>
      <c r="AF18" s="45">
        <f>SUM(AF6:AF17)</f>
        <v>129.65</v>
      </c>
      <c r="AI18" s="45">
        <f>SUM(AI6:AI17)</f>
        <v>95.15</v>
      </c>
      <c r="AL18" s="45">
        <f>SUM(AL6:AL17)</f>
        <v>79</v>
      </c>
      <c r="AO18" s="45">
        <f>SUM(AO6:AO17)</f>
        <v>139.3</v>
      </c>
      <c r="AR18" s="45">
        <f>SUM(AR6:AR17)</f>
        <v>160.3</v>
      </c>
      <c r="AU18" s="45">
        <f>SUM(AU6:AU17)</f>
        <v>94.9</v>
      </c>
      <c r="AX18" s="45">
        <f>SUM(AX6:AX17)</f>
        <v>29</v>
      </c>
      <c r="BA18" s="45">
        <f>SUM(BA6:BA17)</f>
        <v>110</v>
      </c>
      <c r="BC18" s="45"/>
      <c r="BD18" s="45">
        <f>SUM(BD6:BD17)</f>
        <v>58</v>
      </c>
      <c r="BG18" s="45">
        <f>SUM(BG6:BG17)</f>
        <v>72</v>
      </c>
    </row>
    <row r="19" spans="1:59" ht="12.75">
      <c r="A19" s="40" t="s">
        <v>37</v>
      </c>
      <c r="H19" s="2">
        <v>50</v>
      </c>
      <c r="K19" s="2">
        <v>41</v>
      </c>
      <c r="N19" s="2">
        <f>24.91+S35</f>
        <v>432.91</v>
      </c>
      <c r="Q19" s="2">
        <v>59.77</v>
      </c>
      <c r="T19" s="2">
        <v>-85.9</v>
      </c>
      <c r="W19" s="2">
        <v>74.03</v>
      </c>
      <c r="Z19" s="2">
        <v>120.03</v>
      </c>
      <c r="AC19">
        <v>578.35</v>
      </c>
      <c r="AF19" s="2">
        <v>70.5</v>
      </c>
      <c r="AI19" s="2">
        <v>119.33</v>
      </c>
      <c r="AL19" s="2">
        <v>107.92</v>
      </c>
      <c r="AO19" s="2">
        <v>5.07</v>
      </c>
      <c r="AR19" s="55">
        <v>84.69</v>
      </c>
      <c r="AU19" s="55">
        <v>25.81</v>
      </c>
      <c r="AX19" s="2">
        <v>-11.21</v>
      </c>
      <c r="BA19" s="2">
        <v>8.28</v>
      </c>
      <c r="BD19" s="2">
        <v>55.64</v>
      </c>
      <c r="BG19" s="2">
        <v>40</v>
      </c>
    </row>
    <row r="20" spans="1:59" ht="12.75">
      <c r="A20" s="40" t="s">
        <v>38</v>
      </c>
      <c r="F20" s="45">
        <f>F19-F18</f>
        <v>0</v>
      </c>
      <c r="G20" s="45">
        <f>G19-G18</f>
        <v>0</v>
      </c>
      <c r="H20" s="59">
        <f>H19-H18</f>
        <v>-47.8</v>
      </c>
      <c r="I20" s="45">
        <f aca="true" t="shared" si="36" ref="I20:BG20">I19-I18</f>
        <v>0</v>
      </c>
      <c r="J20" s="45">
        <f t="shared" si="36"/>
        <v>0</v>
      </c>
      <c r="K20" s="59">
        <f t="shared" si="36"/>
        <v>-17</v>
      </c>
      <c r="L20" s="45">
        <f t="shared" si="36"/>
        <v>0</v>
      </c>
      <c r="M20" s="45">
        <f t="shared" si="36"/>
        <v>0</v>
      </c>
      <c r="N20" s="59">
        <f t="shared" si="36"/>
        <v>226.96000000000004</v>
      </c>
      <c r="O20" s="45">
        <f t="shared" si="36"/>
        <v>0</v>
      </c>
      <c r="P20" s="45">
        <f t="shared" si="36"/>
        <v>0</v>
      </c>
      <c r="Q20" s="59">
        <f t="shared" si="36"/>
        <v>-71.22999999999999</v>
      </c>
      <c r="R20" s="45">
        <f t="shared" si="36"/>
        <v>0</v>
      </c>
      <c r="S20" s="45">
        <f t="shared" si="36"/>
        <v>0</v>
      </c>
      <c r="T20" s="59">
        <f t="shared" si="36"/>
        <v>-246.20000000000002</v>
      </c>
      <c r="U20" s="45">
        <f t="shared" si="36"/>
        <v>0</v>
      </c>
      <c r="V20" s="45">
        <f t="shared" si="36"/>
        <v>0</v>
      </c>
      <c r="W20" s="59">
        <f t="shared" si="36"/>
        <v>-10.269999999999996</v>
      </c>
      <c r="X20" s="45">
        <f t="shared" si="36"/>
        <v>0</v>
      </c>
      <c r="Y20" s="45">
        <f t="shared" si="36"/>
        <v>0</v>
      </c>
      <c r="Z20" s="59">
        <f t="shared" si="36"/>
        <v>-76.41999999999999</v>
      </c>
      <c r="AA20" s="45">
        <f t="shared" si="36"/>
        <v>0</v>
      </c>
      <c r="AB20" s="45">
        <f t="shared" si="36"/>
        <v>0</v>
      </c>
      <c r="AC20" s="59">
        <f t="shared" si="36"/>
        <v>423.25</v>
      </c>
      <c r="AD20" s="45">
        <f t="shared" si="36"/>
        <v>0</v>
      </c>
      <c r="AE20" s="45">
        <f t="shared" si="36"/>
        <v>0</v>
      </c>
      <c r="AF20" s="59">
        <f t="shared" si="36"/>
        <v>-59.150000000000006</v>
      </c>
      <c r="AG20" s="45">
        <f t="shared" si="36"/>
        <v>0</v>
      </c>
      <c r="AH20" s="45">
        <f t="shared" si="36"/>
        <v>0</v>
      </c>
      <c r="AI20" s="59">
        <f t="shared" si="36"/>
        <v>24.179999999999993</v>
      </c>
      <c r="AJ20" s="45">
        <f t="shared" si="36"/>
        <v>0</v>
      </c>
      <c r="AK20" s="45">
        <f t="shared" si="36"/>
        <v>0</v>
      </c>
      <c r="AL20" s="59">
        <f t="shared" si="36"/>
        <v>28.92</v>
      </c>
      <c r="AM20" s="45">
        <f t="shared" si="36"/>
        <v>0</v>
      </c>
      <c r="AN20" s="45">
        <f t="shared" si="36"/>
        <v>0</v>
      </c>
      <c r="AO20" s="59">
        <f t="shared" si="36"/>
        <v>-134.23000000000002</v>
      </c>
      <c r="AP20" s="45">
        <f t="shared" si="36"/>
        <v>0</v>
      </c>
      <c r="AQ20" s="45">
        <f t="shared" si="36"/>
        <v>0</v>
      </c>
      <c r="AR20" s="59">
        <f t="shared" si="36"/>
        <v>-75.61000000000001</v>
      </c>
      <c r="AS20" s="45">
        <f t="shared" si="36"/>
        <v>0</v>
      </c>
      <c r="AT20" s="45">
        <f t="shared" si="36"/>
        <v>0</v>
      </c>
      <c r="AU20" s="59">
        <f t="shared" si="36"/>
        <v>-69.09</v>
      </c>
      <c r="AV20" s="45">
        <f t="shared" si="36"/>
        <v>0</v>
      </c>
      <c r="AW20" s="45">
        <f t="shared" si="36"/>
        <v>0</v>
      </c>
      <c r="AX20" s="59">
        <f t="shared" si="36"/>
        <v>-40.21</v>
      </c>
      <c r="AY20" s="45">
        <f t="shared" si="36"/>
        <v>0</v>
      </c>
      <c r="AZ20" s="45">
        <f t="shared" si="36"/>
        <v>0</v>
      </c>
      <c r="BA20" s="59">
        <f t="shared" si="36"/>
        <v>-101.72</v>
      </c>
      <c r="BB20" s="45">
        <f t="shared" si="36"/>
        <v>0</v>
      </c>
      <c r="BC20" s="45">
        <f t="shared" si="36"/>
        <v>0</v>
      </c>
      <c r="BD20" s="59">
        <f t="shared" si="36"/>
        <v>-2.3599999999999994</v>
      </c>
      <c r="BE20" s="45">
        <f t="shared" si="36"/>
        <v>0</v>
      </c>
      <c r="BF20" s="45">
        <f t="shared" si="36"/>
        <v>0</v>
      </c>
      <c r="BG20" s="59">
        <f t="shared" si="36"/>
        <v>-32</v>
      </c>
    </row>
    <row r="21" spans="1:50" ht="12.75">
      <c r="A21" s="40"/>
      <c r="AR21"/>
      <c r="AX21"/>
    </row>
    <row r="22" spans="2:14" ht="12.75">
      <c r="B22" t="s">
        <v>47</v>
      </c>
      <c r="N22"/>
    </row>
    <row r="23" spans="1:59" ht="18">
      <c r="A23" s="51"/>
      <c r="B23" s="52"/>
      <c r="C23" s="68"/>
      <c r="BD23"/>
      <c r="BG23"/>
    </row>
    <row r="24" spans="2:59" ht="12.75">
      <c r="B24" s="33"/>
      <c r="BD24"/>
      <c r="BG24"/>
    </row>
    <row r="25" spans="2:60" ht="12.75">
      <c r="B25" s="53"/>
      <c r="C25" s="69"/>
      <c r="BH25"/>
    </row>
    <row r="26" spans="1:60" ht="18">
      <c r="A26" s="87"/>
      <c r="B26" s="54"/>
      <c r="C26" s="70"/>
      <c r="D26" s="34"/>
      <c r="BH26"/>
    </row>
    <row r="27" spans="1:4" ht="18">
      <c r="A27" s="88"/>
      <c r="B27" s="47"/>
      <c r="C27" s="71"/>
      <c r="D27" s="34"/>
    </row>
    <row r="28" spans="1:8" ht="18">
      <c r="A28" s="88"/>
      <c r="B28" s="49"/>
      <c r="C28" s="72"/>
      <c r="D28" s="60"/>
      <c r="H28"/>
    </row>
    <row r="29" spans="1:23" ht="15.75">
      <c r="A29" s="88"/>
      <c r="B29" s="50"/>
      <c r="C29" s="75"/>
      <c r="D29" s="76"/>
      <c r="E29" s="77"/>
      <c r="F29" s="55"/>
      <c r="G29"/>
      <c r="I29" s="83"/>
      <c r="K29"/>
      <c r="Q29" s="83"/>
      <c r="T29" s="26"/>
      <c r="U29" s="26"/>
      <c r="V29" s="26"/>
      <c r="W29" s="26"/>
    </row>
    <row r="30" spans="1:23" ht="15.75">
      <c r="A30" s="88"/>
      <c r="B30" s="3"/>
      <c r="C30" s="75"/>
      <c r="D30" s="78"/>
      <c r="E30" s="77"/>
      <c r="F30" s="55"/>
      <c r="G30"/>
      <c r="I30"/>
      <c r="K30"/>
      <c r="Q30"/>
      <c r="T30" s="56"/>
      <c r="U30" s="26"/>
      <c r="V30" s="26"/>
      <c r="W30" s="26"/>
    </row>
    <row r="31" spans="1:23" ht="15.75">
      <c r="A31" s="88"/>
      <c r="B31" s="3"/>
      <c r="C31" s="75"/>
      <c r="D31" s="78"/>
      <c r="E31" s="77"/>
      <c r="F31" s="55"/>
      <c r="G31"/>
      <c r="I31"/>
      <c r="K31"/>
      <c r="Q31"/>
      <c r="T31" s="26"/>
      <c r="U31" s="26"/>
      <c r="V31" s="26"/>
      <c r="W31" s="26"/>
    </row>
    <row r="32" spans="1:55" ht="15.75">
      <c r="A32" s="88"/>
      <c r="B32" s="57"/>
      <c r="C32" s="75"/>
      <c r="D32" s="79"/>
      <c r="E32" s="80"/>
      <c r="F32" s="55"/>
      <c r="I32"/>
      <c r="Q32"/>
      <c r="T32" s="26"/>
      <c r="U32" s="26"/>
      <c r="V32" s="26"/>
      <c r="W32" s="26"/>
      <c r="BC32"/>
    </row>
    <row r="33" spans="1:55" ht="15.75">
      <c r="A33" s="88"/>
      <c r="B33" s="57"/>
      <c r="C33" s="75"/>
      <c r="D33" s="79"/>
      <c r="E33" s="81"/>
      <c r="F33" s="55"/>
      <c r="I33"/>
      <c r="Q33"/>
      <c r="S33" s="36"/>
      <c r="T33" s="56"/>
      <c r="U33" s="26"/>
      <c r="V33" s="26"/>
      <c r="W33" s="26"/>
      <c r="BC33"/>
    </row>
    <row r="34" spans="1:55" ht="15.75">
      <c r="A34" s="88"/>
      <c r="B34" s="57"/>
      <c r="C34" s="75"/>
      <c r="D34" s="78"/>
      <c r="E34" s="81"/>
      <c r="F34" s="55"/>
      <c r="Q34" s="83" t="s">
        <v>58</v>
      </c>
      <c r="T34" s="26"/>
      <c r="U34" s="26"/>
      <c r="V34" s="26"/>
      <c r="W34" s="26"/>
      <c r="BC34"/>
    </row>
    <row r="35" spans="1:23" ht="15.75">
      <c r="A35" s="88"/>
      <c r="B35" s="57"/>
      <c r="C35" s="75"/>
      <c r="D35" s="78"/>
      <c r="E35" s="81"/>
      <c r="F35" s="55"/>
      <c r="Q35" t="s">
        <v>57</v>
      </c>
      <c r="S35" s="2">
        <v>408</v>
      </c>
      <c r="T35" s="26"/>
      <c r="U35" s="26"/>
      <c r="V35" s="26"/>
      <c r="W35" s="26"/>
    </row>
    <row r="36" spans="1:55" ht="15.75">
      <c r="A36" s="88"/>
      <c r="B36" s="57"/>
      <c r="C36" s="75"/>
      <c r="D36" s="76"/>
      <c r="E36" s="81"/>
      <c r="F36" s="55"/>
      <c r="L36" s="2"/>
      <c r="M36"/>
      <c r="N36" s="36"/>
      <c r="T36" s="26"/>
      <c r="U36" s="26"/>
      <c r="V36" s="26"/>
      <c r="W36" s="26"/>
      <c r="BC36"/>
    </row>
    <row r="37" spans="1:23" ht="15.75">
      <c r="A37" s="88"/>
      <c r="B37" s="57"/>
      <c r="C37" s="75"/>
      <c r="D37" s="78"/>
      <c r="E37" s="81"/>
      <c r="F37" s="55"/>
      <c r="L37" s="2"/>
      <c r="N37" s="36"/>
      <c r="T37" s="26"/>
      <c r="U37" s="26"/>
      <c r="V37" s="26"/>
      <c r="W37" s="26"/>
    </row>
    <row r="38" spans="1:23" ht="15.75">
      <c r="A38" s="88"/>
      <c r="B38" s="57"/>
      <c r="C38" s="75"/>
      <c r="D38" s="78"/>
      <c r="E38" s="81"/>
      <c r="F38" s="55"/>
      <c r="I38"/>
      <c r="T38" s="26"/>
      <c r="U38" s="26"/>
      <c r="V38" s="26"/>
      <c r="W38" s="26"/>
    </row>
    <row r="39" spans="1:23" ht="15">
      <c r="A39" s="88"/>
      <c r="B39" s="57"/>
      <c r="C39" s="82"/>
      <c r="D39" s="78"/>
      <c r="E39" s="81"/>
      <c r="F39" s="55"/>
      <c r="T39" s="26"/>
      <c r="U39" s="26"/>
      <c r="V39" s="26"/>
      <c r="W39" s="26"/>
    </row>
    <row r="40" spans="1:23" ht="15.75">
      <c r="A40" s="88"/>
      <c r="B40" s="57"/>
      <c r="C40" s="75"/>
      <c r="D40" s="78"/>
      <c r="E40" s="81"/>
      <c r="F40" s="55"/>
      <c r="T40" s="26"/>
      <c r="U40" s="26"/>
      <c r="V40" s="26"/>
      <c r="W40" s="26"/>
    </row>
    <row r="41" spans="1:23" ht="15.75">
      <c r="A41" s="88"/>
      <c r="B41" s="57"/>
      <c r="C41" s="75"/>
      <c r="D41" s="76"/>
      <c r="E41" s="77"/>
      <c r="F41" s="55"/>
      <c r="I41"/>
      <c r="T41" s="26"/>
      <c r="U41" s="26"/>
      <c r="V41" s="26"/>
      <c r="W41" s="26"/>
    </row>
    <row r="42" spans="1:27" ht="13.5">
      <c r="A42" s="87"/>
      <c r="B42" s="57"/>
      <c r="C42" s="76"/>
      <c r="D42" s="76"/>
      <c r="E42" s="81"/>
      <c r="F42" s="55"/>
      <c r="T42" s="26"/>
      <c r="U42" s="26"/>
      <c r="V42" s="26"/>
      <c r="W42" s="26"/>
      <c r="AA42"/>
    </row>
    <row r="43" spans="1:23" ht="13.5">
      <c r="A43" s="88"/>
      <c r="B43" s="57" t="s">
        <v>41</v>
      </c>
      <c r="C43" s="76"/>
      <c r="D43" s="76"/>
      <c r="E43" s="81"/>
      <c r="F43" s="55"/>
      <c r="T43" s="26"/>
      <c r="U43" s="26"/>
      <c r="V43" s="26"/>
      <c r="W43" s="26"/>
    </row>
    <row r="44" spans="1:23" ht="13.5">
      <c r="A44" s="88"/>
      <c r="B44" s="61">
        <v>0.3</v>
      </c>
      <c r="C44" s="76"/>
      <c r="D44" s="76"/>
      <c r="E44" s="81"/>
      <c r="F44" s="55"/>
      <c r="T44" s="26"/>
      <c r="U44" s="26"/>
      <c r="V44" s="26"/>
      <c r="W44" s="26"/>
    </row>
    <row r="45" spans="1:23" ht="18">
      <c r="A45" s="88"/>
      <c r="B45" s="48"/>
      <c r="D45" s="34"/>
      <c r="I45"/>
      <c r="T45" s="26"/>
      <c r="U45" s="26"/>
      <c r="V45" s="26"/>
      <c r="W45" s="26"/>
    </row>
    <row r="46" spans="1:23" ht="13.5">
      <c r="A46" s="88"/>
      <c r="B46" s="13"/>
      <c r="D46" s="34"/>
      <c r="I46"/>
      <c r="T46" s="26"/>
      <c r="U46" s="26"/>
      <c r="V46" s="26"/>
      <c r="W46" s="26"/>
    </row>
    <row r="47" spans="1:23" ht="13.5">
      <c r="A47" s="88"/>
      <c r="B47" s="13"/>
      <c r="D47" s="34"/>
      <c r="I47"/>
      <c r="T47" s="26"/>
      <c r="U47" s="26"/>
      <c r="V47" s="26"/>
      <c r="W47" s="26"/>
    </row>
    <row r="48" spans="1:23" ht="12.75">
      <c r="A48" s="88"/>
      <c r="B48" s="74"/>
      <c r="D48" s="34"/>
      <c r="I48"/>
      <c r="T48" s="26"/>
      <c r="U48" s="26"/>
      <c r="V48" s="26"/>
      <c r="W48" s="26"/>
    </row>
    <row r="49" spans="1:23" ht="13.5">
      <c r="A49" s="88"/>
      <c r="B49" s="13"/>
      <c r="D49" s="34"/>
      <c r="I49"/>
      <c r="T49" s="26"/>
      <c r="U49" s="26"/>
      <c r="V49" s="26"/>
      <c r="W49" s="26"/>
    </row>
    <row r="50" spans="1:23" ht="12.75">
      <c r="A50" s="40"/>
      <c r="B50"/>
      <c r="I50"/>
      <c r="T50" s="26"/>
      <c r="U50" s="26"/>
      <c r="V50" s="26"/>
      <c r="W50" s="26"/>
    </row>
    <row r="51" spans="2:23" ht="12.75">
      <c r="B51" s="3"/>
      <c r="I51"/>
      <c r="T51" s="26"/>
      <c r="U51" s="26"/>
      <c r="V51" s="26"/>
      <c r="W51" s="26"/>
    </row>
    <row r="52" spans="1:23" ht="12.75">
      <c r="A52" s="40"/>
      <c r="B52" s="3"/>
      <c r="T52" s="26"/>
      <c r="U52" s="26"/>
      <c r="V52" s="26"/>
      <c r="W52" s="26"/>
    </row>
    <row r="53" spans="2:23" ht="12.75">
      <c r="B53" s="3"/>
      <c r="E53"/>
      <c r="T53" s="26"/>
      <c r="U53" s="26"/>
      <c r="V53" s="26"/>
      <c r="W53" s="26"/>
    </row>
    <row r="54" spans="2:23" ht="12.75">
      <c r="B54"/>
      <c r="I54" s="2" t="s">
        <v>44</v>
      </c>
      <c r="T54" s="26"/>
      <c r="U54" s="26"/>
      <c r="V54" s="26"/>
      <c r="W54" s="26"/>
    </row>
    <row r="55" spans="1:23" ht="12.75">
      <c r="A55" s="44"/>
      <c r="I55" s="2" t="s">
        <v>45</v>
      </c>
      <c r="T55" s="26"/>
      <c r="U55" s="26"/>
      <c r="V55" s="26"/>
      <c r="W55" s="26"/>
    </row>
    <row r="56" spans="1:23" ht="12.75">
      <c r="A56" s="40"/>
      <c r="T56" s="26"/>
      <c r="U56" s="26"/>
      <c r="V56" s="26"/>
      <c r="W56" s="26"/>
    </row>
    <row r="57" spans="2:23" ht="12.75">
      <c r="B57"/>
      <c r="T57" s="26"/>
      <c r="U57" s="26"/>
      <c r="V57" s="26"/>
      <c r="W57" s="26"/>
    </row>
    <row r="58" spans="20:23" ht="12.75">
      <c r="T58" s="26"/>
      <c r="U58" s="26"/>
      <c r="V58" s="26"/>
      <c r="W58" s="26"/>
    </row>
    <row r="59" spans="20:23" ht="12.75">
      <c r="T59" s="26"/>
      <c r="U59" s="26"/>
      <c r="V59" s="26"/>
      <c r="W59" s="26"/>
    </row>
    <row r="60" spans="20:23" ht="12.75">
      <c r="T60" s="26"/>
      <c r="U60" s="26"/>
      <c r="V60" s="26"/>
      <c r="W60" s="26"/>
    </row>
    <row r="61" spans="20:23" ht="12.75">
      <c r="T61" s="26"/>
      <c r="U61" s="26"/>
      <c r="V61" s="26"/>
      <c r="W61" s="26"/>
    </row>
    <row r="62" spans="20:23" ht="12.75">
      <c r="T62" s="26"/>
      <c r="U62" s="26"/>
      <c r="V62" s="26"/>
      <c r="W62" s="26"/>
    </row>
    <row r="63" spans="20:23" ht="12.75">
      <c r="T63" s="26"/>
      <c r="U63" s="26"/>
      <c r="V63" s="26"/>
      <c r="W63" s="26"/>
    </row>
    <row r="64" spans="20:23" ht="12.75">
      <c r="T64" s="26"/>
      <c r="U64" s="26"/>
      <c r="V64" s="26"/>
      <c r="W64" s="26"/>
    </row>
    <row r="65" spans="20:23" ht="12.75">
      <c r="T65" s="26"/>
      <c r="U65" s="26"/>
      <c r="V65" s="26"/>
      <c r="W65" s="26"/>
    </row>
    <row r="66" spans="20:23" ht="12.75">
      <c r="T66" s="26"/>
      <c r="U66" s="26"/>
      <c r="V66" s="26"/>
      <c r="W66" s="26"/>
    </row>
    <row r="67" spans="1:23" ht="18">
      <c r="A67" s="31"/>
      <c r="B67" s="32"/>
      <c r="T67" s="26"/>
      <c r="U67" s="26"/>
      <c r="V67" s="26"/>
      <c r="W67" s="26"/>
    </row>
    <row r="68" spans="2:23" ht="12.75">
      <c r="B68" s="33"/>
      <c r="T68" s="26"/>
      <c r="U68" s="26"/>
      <c r="V68" s="26"/>
      <c r="W68" s="26"/>
    </row>
    <row r="69" spans="2:23" ht="12.75">
      <c r="B69" s="33"/>
      <c r="T69" s="26"/>
      <c r="U69" s="26"/>
      <c r="V69" s="26"/>
      <c r="W69" s="26"/>
    </row>
    <row r="70" spans="1:23" ht="13.5">
      <c r="A70" s="87"/>
      <c r="B70" s="13"/>
      <c r="D70" s="34"/>
      <c r="T70" s="26"/>
      <c r="U70" s="26"/>
      <c r="V70" s="26"/>
      <c r="W70" s="26"/>
    </row>
    <row r="71" spans="1:23" ht="13.5">
      <c r="A71" s="88"/>
      <c r="B71" s="13"/>
      <c r="D71" s="34"/>
      <c r="T71" s="26"/>
      <c r="U71" s="26"/>
      <c r="V71" s="26"/>
      <c r="W71" s="26"/>
    </row>
    <row r="72" spans="1:23" ht="13.5">
      <c r="A72" s="88"/>
      <c r="B72" s="41"/>
      <c r="D72" s="34"/>
      <c r="T72" s="26"/>
      <c r="U72" s="26"/>
      <c r="V72" s="26"/>
      <c r="W72" s="26"/>
    </row>
    <row r="73" spans="1:23" ht="13.5">
      <c r="A73" s="88"/>
      <c r="B73" s="13"/>
      <c r="C73" s="73"/>
      <c r="D73" s="34"/>
      <c r="T73" s="26"/>
      <c r="U73" s="26"/>
      <c r="V73" s="26"/>
      <c r="W73" s="26"/>
    </row>
    <row r="74" spans="1:4" ht="13.5">
      <c r="A74" s="88"/>
      <c r="B74" s="13"/>
      <c r="C74" s="73"/>
      <c r="D74" s="34"/>
    </row>
    <row r="75" spans="1:4" ht="12.75">
      <c r="A75" s="88"/>
      <c r="B75" s="35"/>
      <c r="C75" s="73"/>
      <c r="D75" s="34"/>
    </row>
    <row r="76" spans="1:4" ht="13.5">
      <c r="A76" s="88"/>
      <c r="B76" s="13"/>
      <c r="C76" s="73"/>
      <c r="D76" s="34"/>
    </row>
    <row r="77" spans="1:4" ht="13.5">
      <c r="A77" s="88"/>
      <c r="B77" s="13"/>
      <c r="D77" s="34"/>
    </row>
    <row r="78" spans="1:4" ht="13.5">
      <c r="A78" s="88"/>
      <c r="B78" s="13"/>
      <c r="D78" s="36"/>
    </row>
    <row r="79" spans="1:4" ht="13.5">
      <c r="A79" s="87"/>
      <c r="B79" s="13"/>
      <c r="D79" s="34"/>
    </row>
    <row r="80" spans="1:4" ht="13.5">
      <c r="A80" s="88"/>
      <c r="B80" s="13"/>
      <c r="D80" s="34"/>
    </row>
    <row r="81" spans="1:4" ht="13.5">
      <c r="A81" s="88"/>
      <c r="B81" s="13"/>
      <c r="C81" s="66"/>
      <c r="D81" s="34"/>
    </row>
    <row r="82" spans="1:4" ht="13.5">
      <c r="A82" s="88"/>
      <c r="B82" s="13"/>
      <c r="D82" s="34"/>
    </row>
    <row r="83" spans="1:4" ht="13.5">
      <c r="A83" s="88"/>
      <c r="B83" s="13"/>
      <c r="D83" s="34"/>
    </row>
    <row r="84" spans="1:4" ht="13.5">
      <c r="A84" s="88"/>
      <c r="B84" s="13"/>
      <c r="D84" s="34"/>
    </row>
    <row r="85" spans="1:4" ht="12.75">
      <c r="A85" s="88"/>
      <c r="B85" s="37"/>
      <c r="D85" s="34"/>
    </row>
    <row r="86" spans="1:4" ht="13.5">
      <c r="A86" s="88"/>
      <c r="B86" s="13"/>
      <c r="D86" s="34"/>
    </row>
    <row r="87" spans="1:3" ht="12.75">
      <c r="A87" s="40"/>
      <c r="B87"/>
      <c r="C87" s="66"/>
    </row>
    <row r="88" ht="12.75"/>
    <row r="89" spans="1:2" ht="12.75">
      <c r="A89" s="40"/>
      <c r="B89"/>
    </row>
    <row r="90" ht="12.75"/>
    <row r="91" ht="12.75"/>
    <row r="92" ht="12.75">
      <c r="A92" s="44"/>
    </row>
    <row r="94" ht="12.75">
      <c r="B94"/>
    </row>
  </sheetData>
  <sheetProtection selectLockedCells="1" selectUnlockedCells="1"/>
  <mergeCells count="24">
    <mergeCell ref="AP4:AQ4"/>
    <mergeCell ref="AJ4:AK4"/>
    <mergeCell ref="AM4:AN4"/>
    <mergeCell ref="BE4:BF4"/>
    <mergeCell ref="AS4:AT4"/>
    <mergeCell ref="AV4:AW4"/>
    <mergeCell ref="AY4:AZ4"/>
    <mergeCell ref="BB4:BC4"/>
    <mergeCell ref="A70:A78"/>
    <mergeCell ref="A79:A86"/>
    <mergeCell ref="X4:Y4"/>
    <mergeCell ref="AA4:AB4"/>
    <mergeCell ref="A26:A41"/>
    <mergeCell ref="A42:A49"/>
    <mergeCell ref="R4:S4"/>
    <mergeCell ref="U4:V4"/>
    <mergeCell ref="AD4:AE4"/>
    <mergeCell ref="AG4:AH4"/>
    <mergeCell ref="L4:M4"/>
    <mergeCell ref="O4:P4"/>
    <mergeCell ref="A1:B1"/>
    <mergeCell ref="A2:B2"/>
    <mergeCell ref="F4:G4"/>
    <mergeCell ref="I4:J4"/>
  </mergeCells>
  <conditionalFormatting sqref="B72 B28 T18 U29 U31:U40 U43:U45 U48:U50 U53:U55 U58:U61 D37:E40 U66:U71 D30:D35 E32:E36 E42:E44 A6:A15 BH6:BV14 F6:BG17">
    <cfRule type="cellIs" priority="1" dxfId="1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zoomScalePageLayoutView="0" workbookViewId="0" topLeftCell="A1">
      <selection activeCell="I14" sqref="I14:I43"/>
    </sheetView>
  </sheetViews>
  <sheetFormatPr defaultColWidth="11.421875" defaultRowHeight="12.75"/>
  <sheetData>
    <row r="13" spans="3:5" ht="13.5">
      <c r="C13" s="38" t="s">
        <v>20</v>
      </c>
      <c r="D13" s="38"/>
      <c r="E13" s="39">
        <v>1.99</v>
      </c>
    </row>
    <row r="14" spans="3:9" ht="19.5">
      <c r="C14" s="38" t="s">
        <v>21</v>
      </c>
      <c r="D14" s="38"/>
      <c r="E14" s="39">
        <v>2.76</v>
      </c>
      <c r="I14" s="28">
        <v>1.9</v>
      </c>
    </row>
    <row r="15" spans="3:9" ht="16.5">
      <c r="C15" s="38" t="s">
        <v>22</v>
      </c>
      <c r="D15" s="38"/>
      <c r="E15" s="39">
        <v>1.99</v>
      </c>
      <c r="I15" s="22">
        <v>1.25</v>
      </c>
    </row>
    <row r="16" spans="3:9" ht="16.5">
      <c r="C16" s="38" t="s">
        <v>23</v>
      </c>
      <c r="D16" s="38"/>
      <c r="E16" s="39">
        <v>1.76</v>
      </c>
      <c r="I16" s="22">
        <v>1.8</v>
      </c>
    </row>
    <row r="17" spans="3:9" ht="16.5">
      <c r="C17" s="38" t="s">
        <v>24</v>
      </c>
      <c r="D17" s="38"/>
      <c r="E17" s="39"/>
      <c r="I17" s="22">
        <v>1.09</v>
      </c>
    </row>
    <row r="18" spans="3:9" ht="16.5">
      <c r="C18" s="38" t="s">
        <v>25</v>
      </c>
      <c r="D18" s="38"/>
      <c r="E18" s="39"/>
      <c r="I18" s="22">
        <v>1.22</v>
      </c>
    </row>
    <row r="19" spans="3:9" ht="16.5">
      <c r="C19" s="38" t="s">
        <v>26</v>
      </c>
      <c r="D19" s="38"/>
      <c r="E19" s="39"/>
      <c r="I19" s="22">
        <v>2.69</v>
      </c>
    </row>
    <row r="20" spans="3:9" ht="16.5">
      <c r="C20" s="38" t="s">
        <v>27</v>
      </c>
      <c r="D20" s="38"/>
      <c r="E20" s="39"/>
      <c r="I20" s="22">
        <v>2.03</v>
      </c>
    </row>
    <row r="21" spans="3:9" ht="19.5">
      <c r="C21" s="38" t="s">
        <v>28</v>
      </c>
      <c r="D21" s="38"/>
      <c r="E21" s="39">
        <v>8.78</v>
      </c>
      <c r="I21" s="28">
        <v>1.63</v>
      </c>
    </row>
    <row r="22" spans="3:9" ht="19.5">
      <c r="C22" s="38" t="s">
        <v>29</v>
      </c>
      <c r="D22" s="38"/>
      <c r="E22" s="39"/>
      <c r="I22" s="28">
        <v>1.71</v>
      </c>
    </row>
    <row r="23" spans="3:9" ht="19.5">
      <c r="C23" s="38" t="s">
        <v>30</v>
      </c>
      <c r="D23" s="38"/>
      <c r="E23" s="39">
        <v>1.35</v>
      </c>
      <c r="I23" s="28">
        <v>1.2</v>
      </c>
    </row>
    <row r="24" spans="3:9" ht="19.5">
      <c r="C24" s="38" t="s">
        <v>31</v>
      </c>
      <c r="D24" s="38"/>
      <c r="E24" s="39"/>
      <c r="I24" s="28">
        <v>1.85</v>
      </c>
    </row>
    <row r="25" spans="3:9" ht="19.5">
      <c r="C25" s="38" t="s">
        <v>32</v>
      </c>
      <c r="D25" s="38"/>
      <c r="E25" s="39"/>
      <c r="I25" s="28">
        <v>0.63</v>
      </c>
    </row>
    <row r="26" spans="3:9" ht="19.5">
      <c r="C26" s="38" t="s">
        <v>33</v>
      </c>
      <c r="D26" s="38"/>
      <c r="E26" s="39"/>
      <c r="I26" s="27">
        <v>1.8</v>
      </c>
    </row>
    <row r="27" spans="3:9" ht="19.5">
      <c r="C27" s="38" t="s">
        <v>34</v>
      </c>
      <c r="D27" s="38"/>
      <c r="E27" s="39">
        <v>1.2</v>
      </c>
      <c r="I27" s="42">
        <v>1.8</v>
      </c>
    </row>
    <row r="28" spans="3:9" ht="19.5">
      <c r="C28" s="38" t="s">
        <v>35</v>
      </c>
      <c r="D28" s="38"/>
      <c r="E28" s="39"/>
      <c r="I28" s="42">
        <v>1.8</v>
      </c>
    </row>
    <row r="29" ht="19.5">
      <c r="I29" s="42">
        <v>1.8</v>
      </c>
    </row>
    <row r="30" ht="19.5">
      <c r="I30" s="42">
        <v>2.38</v>
      </c>
    </row>
    <row r="31" ht="16.5">
      <c r="I31" s="22">
        <v>2.38</v>
      </c>
    </row>
    <row r="32" ht="16.5">
      <c r="I32" s="22">
        <v>2.12</v>
      </c>
    </row>
    <row r="33" ht="16.5">
      <c r="I33" s="22">
        <v>2.12</v>
      </c>
    </row>
    <row r="34" ht="16.5">
      <c r="I34" s="22">
        <v>2.27</v>
      </c>
    </row>
    <row r="35" ht="13.5">
      <c r="I35" s="29">
        <v>3.07</v>
      </c>
    </row>
    <row r="36" ht="16.5">
      <c r="I36" s="43">
        <v>2.21</v>
      </c>
    </row>
    <row r="37" ht="12.75">
      <c r="I37" s="30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cp:lastPrinted>2011-05-19T17:36:05Z</cp:lastPrinted>
  <dcterms:created xsi:type="dcterms:W3CDTF">2010-06-30T16:54:21Z</dcterms:created>
  <dcterms:modified xsi:type="dcterms:W3CDTF">2011-10-18T18:00:04Z</dcterms:modified>
  <cp:category/>
  <cp:version/>
  <cp:contentType/>
  <cp:contentStatus/>
</cp:coreProperties>
</file>