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905" windowWidth="19320" windowHeight="547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'Hoja1'!$A$2:$BD$7</definedName>
  </definedNames>
  <calcPr fullCalcOnLoad="1"/>
</workbook>
</file>

<file path=xl/comments1.xml><?xml version="1.0" encoding="utf-8"?>
<comments xmlns="http://schemas.openxmlformats.org/spreadsheetml/2006/main">
  <authors>
    <author>Usuario1</author>
  </authors>
  <commentList>
    <comment ref="N18" authorId="0">
      <text>
        <r>
          <rPr>
            <b/>
            <sz val="8"/>
            <rFont val="Tahoma"/>
            <family val="0"/>
          </rPr>
          <t>Usuario1:</t>
        </r>
        <r>
          <rPr>
            <sz val="8"/>
            <rFont val="Tahoma"/>
            <family val="0"/>
          </rPr>
          <t xml:space="preserve">
Christine pago 28  euros</t>
        </r>
      </text>
    </comment>
    <comment ref="N16" authorId="0">
      <text>
        <r>
          <rPr>
            <b/>
            <sz val="8"/>
            <rFont val="Tahoma"/>
            <family val="0"/>
          </rPr>
          <t>Usuario1:</t>
        </r>
        <r>
          <rPr>
            <sz val="8"/>
            <rFont val="Tahoma"/>
            <family val="0"/>
          </rPr>
          <t xml:space="preserve">
Christine paga 5</t>
        </r>
      </text>
    </comment>
  </commentList>
</comments>
</file>

<file path=xl/sharedStrings.xml><?xml version="1.0" encoding="utf-8"?>
<sst xmlns="http://schemas.openxmlformats.org/spreadsheetml/2006/main" count="130" uniqueCount="58">
  <si>
    <t>Cuentas BAH</t>
  </si>
  <si>
    <t>Almu</t>
  </si>
  <si>
    <t>Ana</t>
  </si>
  <si>
    <t>Bea  y  Jose</t>
  </si>
  <si>
    <t>Blanca</t>
  </si>
  <si>
    <t>Marcos  y  Maria</t>
  </si>
  <si>
    <t>Jorge Ruso</t>
  </si>
  <si>
    <t>Sol</t>
  </si>
  <si>
    <t>Maria y  Raul</t>
  </si>
  <si>
    <t>Coco</t>
  </si>
  <si>
    <t>Mon  y  Gema</t>
  </si>
  <si>
    <t xml:space="preserve">Salvia </t>
  </si>
  <si>
    <t>Carmen</t>
  </si>
  <si>
    <t>Susana  y  Miguel</t>
  </si>
  <si>
    <t>Javi</t>
  </si>
  <si>
    <t>Roberto</t>
  </si>
  <si>
    <t>Elena  y Edu</t>
  </si>
  <si>
    <t>jorge</t>
  </si>
  <si>
    <t>fernando</t>
  </si>
  <si>
    <t>Reparto fecha</t>
  </si>
  <si>
    <t>Producto</t>
  </si>
  <si>
    <t>Unidad</t>
  </si>
  <si>
    <t>Precio</t>
  </si>
  <si>
    <t>Precio+ transporte</t>
  </si>
  <si>
    <t>K</t>
  </si>
  <si>
    <t>€</t>
  </si>
  <si>
    <t>Total</t>
  </si>
  <si>
    <t>Guisantes bote (2/6)</t>
  </si>
  <si>
    <t>Pimientos bote (2/6)</t>
  </si>
  <si>
    <t>Maiz</t>
  </si>
  <si>
    <t>Tomate frito (2/6)</t>
  </si>
  <si>
    <t>Calabacines (2/6)</t>
  </si>
  <si>
    <t>Puerros (2/6)</t>
  </si>
  <si>
    <t>Pimientos  rojos (2/6)</t>
  </si>
  <si>
    <t>Pepinos (2/6)</t>
  </si>
  <si>
    <t>Setas (2/6)</t>
  </si>
  <si>
    <t>Cerezas (2/6)</t>
  </si>
  <si>
    <t>Cebollas (2/6)</t>
  </si>
  <si>
    <t>Manzanas (2/6)</t>
  </si>
  <si>
    <t>Platanos (2/6)</t>
  </si>
  <si>
    <t>Oregano(2/6)</t>
  </si>
  <si>
    <t>Papa blanca(2/6)</t>
  </si>
  <si>
    <t>Vino (2/6)</t>
  </si>
  <si>
    <t>local</t>
  </si>
  <si>
    <t>bolsa</t>
  </si>
  <si>
    <t>gasto mes</t>
  </si>
  <si>
    <t>dinero entregado</t>
  </si>
  <si>
    <t>total:gasto-entregado</t>
  </si>
  <si>
    <t>guille</t>
  </si>
  <si>
    <t>aceite</t>
  </si>
  <si>
    <t>café</t>
  </si>
  <si>
    <t>macarrones</t>
  </si>
  <si>
    <t>spaguetis</t>
  </si>
  <si>
    <t>lentejas</t>
  </si>
  <si>
    <t>spirales</t>
  </si>
  <si>
    <t>pan</t>
  </si>
  <si>
    <t>Septiembre</t>
  </si>
  <si>
    <t>Fecha: mes de  Septiembre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</si>
</sst>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m"/>
    <numFmt numFmtId="165" formatCode="_-* #,##0.00&quot; €&quot;_-;\-* #,##0.00&quot; €&quot;_-;_-* \-??&quot; €&quot;_-;_-@_-"/>
    <numFmt numFmtId="166" formatCode="0.0"/>
    <numFmt numFmtId="167" formatCode="0.000"/>
    <numFmt numFmtId="168" formatCode="#,##0.00\ [$€-1]"/>
  </numFmts>
  <fonts count="22">
    <font>
      <sz val="10"/>
      <name val="Arial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sz val="10"/>
      <color indexed="8"/>
      <name val="Century Gothic"/>
      <family val="2"/>
    </font>
    <font>
      <b/>
      <sz val="10"/>
      <name val="Century Gothic"/>
      <family val="2"/>
    </font>
    <font>
      <b/>
      <sz val="10"/>
      <color indexed="8"/>
      <name val="Century Gothic"/>
      <family val="2"/>
    </font>
    <font>
      <b/>
      <sz val="10"/>
      <name val="Arial"/>
      <family val="2"/>
    </font>
    <font>
      <b/>
      <sz val="10"/>
      <name val="Comic Sans MS"/>
      <family val="4"/>
    </font>
    <font>
      <b/>
      <i/>
      <sz val="10"/>
      <name val="Comic Sans MS"/>
      <family val="4"/>
    </font>
    <font>
      <b/>
      <i/>
      <sz val="12"/>
      <name val="Comic Sans MS"/>
      <family val="4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Century Gothi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7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0" xfId="0" applyFont="1" applyFill="1" applyAlignment="1">
      <alignment horizontal="center"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49" fontId="2" fillId="4" borderId="1" xfId="0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164" fontId="8" fillId="0" borderId="0" xfId="0" applyNumberFormat="1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165" fontId="9" fillId="0" borderId="2" xfId="0" applyNumberFormat="1" applyFont="1" applyBorder="1" applyAlignment="1">
      <alignment horizontal="center" vertical="center" wrapText="1"/>
    </xf>
    <xf numFmtId="165" fontId="9" fillId="0" borderId="0" xfId="0" applyNumberFormat="1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49" fontId="10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49" fontId="2" fillId="0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5" fontId="9" fillId="0" borderId="4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4" fillId="0" borderId="5" xfId="0" applyNumberFormat="1" applyFont="1" applyFill="1" applyBorder="1" applyAlignment="1">
      <alignment horizontal="center"/>
    </xf>
    <xf numFmtId="14" fontId="13" fillId="0" borderId="0" xfId="0" applyNumberFormat="1" applyFont="1" applyAlignment="1">
      <alignment/>
    </xf>
    <xf numFmtId="165" fontId="14" fillId="0" borderId="0" xfId="0" applyNumberFormat="1" applyFont="1" applyAlignment="1">
      <alignment/>
    </xf>
    <xf numFmtId="0" fontId="10" fillId="0" borderId="0" xfId="0" applyNumberFormat="1" applyFont="1" applyFill="1" applyBorder="1" applyAlignment="1" applyProtection="1">
      <alignment horizontal="left"/>
      <protection/>
    </xf>
    <xf numFmtId="6" fontId="14" fillId="0" borderId="0" xfId="0" applyNumberFormat="1" applyFont="1" applyFill="1" applyBorder="1" applyAlignment="1">
      <alignment/>
    </xf>
    <xf numFmtId="6" fontId="14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6" fontId="0" fillId="0" borderId="0" xfId="0" applyNumberFormat="1" applyFont="1" applyAlignment="1">
      <alignment/>
    </xf>
    <xf numFmtId="8" fontId="0" fillId="0" borderId="0" xfId="0" applyNumberFormat="1" applyFont="1" applyAlignment="1">
      <alignment/>
    </xf>
    <xf numFmtId="0" fontId="6" fillId="0" borderId="0" xfId="0" applyFont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49" fontId="12" fillId="0" borderId="0" xfId="0" applyNumberFormat="1" applyFont="1" applyFill="1" applyBorder="1" applyAlignment="1" applyProtection="1">
      <alignment horizontal="left" vertical="center" wrapText="1"/>
      <protection/>
    </xf>
    <xf numFmtId="8" fontId="15" fillId="0" borderId="0" xfId="0" applyNumberFormat="1" applyFont="1" applyFill="1" applyBorder="1" applyAlignment="1" applyProtection="1">
      <alignment horizontal="left"/>
      <protection/>
    </xf>
    <xf numFmtId="49" fontId="10" fillId="0" borderId="6" xfId="0" applyNumberFormat="1" applyFont="1" applyBorder="1" applyAlignment="1">
      <alignment/>
    </xf>
    <xf numFmtId="0" fontId="4" fillId="0" borderId="7" xfId="0" applyFont="1" applyFill="1" applyBorder="1" applyAlignment="1">
      <alignment horizontal="center"/>
    </xf>
    <xf numFmtId="0" fontId="0" fillId="0" borderId="8" xfId="0" applyFont="1" applyBorder="1" applyAlignment="1">
      <alignment/>
    </xf>
    <xf numFmtId="0" fontId="4" fillId="2" borderId="9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14" fillId="0" borderId="12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Border="1" applyAlignment="1">
      <alignment/>
    </xf>
    <xf numFmtId="2" fontId="2" fillId="0" borderId="0" xfId="0" applyNumberFormat="1" applyFont="1" applyBorder="1" applyAlignment="1">
      <alignment horizontal="center"/>
    </xf>
    <xf numFmtId="164" fontId="2" fillId="3" borderId="1" xfId="0" applyNumberFormat="1" applyFont="1" applyFill="1" applyBorder="1" applyAlignment="1">
      <alignment horizontal="center" wrapText="1"/>
    </xf>
    <xf numFmtId="49" fontId="0" fillId="0" borderId="0" xfId="0" applyNumberFormat="1" applyBorder="1" applyAlignment="1">
      <alignment vertical="center"/>
    </xf>
    <xf numFmtId="49" fontId="0" fillId="0" borderId="0" xfId="0" applyNumberFormat="1" applyFont="1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b val="0"/>
        <color rgb="FFC0C0C0"/>
      </font>
      <border>
        <left>
          <color rgb="FF000000"/>
        </left>
        <right style="thin"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88"/>
  <sheetViews>
    <sheetView tabSelected="1" zoomScale="75" zoomScaleNormal="75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30" sqref="A30"/>
      <selection pane="bottomRight" activeCell="A2" sqref="A2:B2"/>
    </sheetView>
  </sheetViews>
  <sheetFormatPr defaultColWidth="11.421875" defaultRowHeight="12.75"/>
  <cols>
    <col min="1" max="1" width="26.28125" style="1" customWidth="1"/>
    <col min="2" max="2" width="58.8515625" style="2" bestFit="1" customWidth="1"/>
    <col min="3" max="3" width="19.140625" style="2" customWidth="1"/>
    <col min="4" max="4" width="18.28125" style="2" customWidth="1"/>
    <col min="5" max="5" width="13.140625" style="2" bestFit="1" customWidth="1"/>
    <col min="6" max="6" width="9.8515625" style="2" customWidth="1"/>
    <col min="7" max="7" width="9.28125" style="2" bestFit="1" customWidth="1"/>
    <col min="8" max="8" width="7.57421875" style="2" customWidth="1"/>
    <col min="9" max="9" width="8.7109375" style="2" customWidth="1"/>
    <col min="10" max="10" width="5.7109375" style="2" customWidth="1"/>
    <col min="11" max="11" width="8.57421875" style="2" customWidth="1"/>
    <col min="12" max="12" width="7.57421875" style="3" customWidth="1"/>
    <col min="13" max="13" width="5.7109375" style="2" customWidth="1"/>
    <col min="14" max="15" width="8.28125" style="2" customWidth="1"/>
    <col min="16" max="16" width="5.7109375" style="2" customWidth="1"/>
    <col min="17" max="17" width="8.00390625" style="2" customWidth="1"/>
    <col min="18" max="18" width="9.28125" style="2" customWidth="1"/>
    <col min="19" max="19" width="5.7109375" style="2" customWidth="1"/>
    <col min="20" max="20" width="8.28125" style="2" customWidth="1"/>
    <col min="21" max="21" width="7.140625" style="2" customWidth="1"/>
    <col min="22" max="22" width="5.7109375" style="2" customWidth="1"/>
    <col min="23" max="23" width="8.28125" style="2" customWidth="1"/>
    <col min="24" max="24" width="4.8515625" style="2" customWidth="1"/>
    <col min="25" max="25" width="5.7109375" style="2" customWidth="1"/>
    <col min="26" max="26" width="7.421875" style="2" customWidth="1"/>
    <col min="27" max="27" width="8.7109375" style="2" customWidth="1"/>
    <col min="28" max="28" width="7.421875" style="2" customWidth="1"/>
    <col min="29" max="29" width="8.57421875" style="2" customWidth="1"/>
    <col min="30" max="30" width="7.00390625" style="2" customWidth="1"/>
    <col min="31" max="31" width="5.7109375" style="2" customWidth="1"/>
    <col min="32" max="32" width="9.28125" style="2" customWidth="1"/>
    <col min="33" max="33" width="8.140625" style="2" customWidth="1"/>
    <col min="34" max="34" width="5.7109375" style="2" customWidth="1"/>
    <col min="35" max="35" width="7.57421875" style="2" customWidth="1"/>
    <col min="36" max="36" width="9.28125" style="2" customWidth="1"/>
    <col min="37" max="37" width="7.8515625" style="2" customWidth="1"/>
    <col min="38" max="38" width="7.421875" style="2" customWidth="1"/>
    <col min="39" max="39" width="9.00390625" style="2" customWidth="1"/>
    <col min="40" max="40" width="5.7109375" style="2" customWidth="1"/>
    <col min="41" max="41" width="7.421875" style="2" customWidth="1"/>
    <col min="42" max="42" width="10.8515625" style="2" customWidth="1"/>
    <col min="43" max="43" width="6.8515625" style="2" customWidth="1"/>
    <col min="44" max="44" width="7.421875" style="2" customWidth="1"/>
    <col min="45" max="45" width="5.7109375" style="2" customWidth="1"/>
    <col min="46" max="46" width="6.8515625" style="2" customWidth="1"/>
    <col min="47" max="47" width="8.28125" style="2" customWidth="1"/>
    <col min="48" max="48" width="11.7109375" style="2" customWidth="1"/>
    <col min="49" max="49" width="5.7109375" style="2" customWidth="1"/>
    <col min="50" max="50" width="9.8515625" style="2" customWidth="1"/>
    <col min="51" max="52" width="5.7109375" style="2" customWidth="1"/>
    <col min="53" max="53" width="7.57421875" style="2" customWidth="1"/>
    <col min="54" max="55" width="5.7109375" style="2" customWidth="1"/>
    <col min="56" max="56" width="7.57421875" style="2" customWidth="1"/>
    <col min="57" max="16384" width="11.421875" style="2" customWidth="1"/>
  </cols>
  <sheetData>
    <row r="1" spans="1:50" ht="15" customHeight="1">
      <c r="A1" s="73" t="s">
        <v>0</v>
      </c>
      <c r="B1" s="73"/>
      <c r="C1" s="4"/>
      <c r="D1" s="4"/>
      <c r="E1" s="4"/>
      <c r="F1" s="4"/>
      <c r="G1" s="4"/>
      <c r="H1" s="4"/>
      <c r="I1" s="4"/>
      <c r="J1" s="4"/>
      <c r="K1" s="4"/>
      <c r="L1" s="5"/>
      <c r="M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V1" s="4"/>
      <c r="AW1" s="4"/>
      <c r="AX1" s="4"/>
    </row>
    <row r="2" spans="1:50" ht="13.5" customHeight="1">
      <c r="A2" s="73" t="s">
        <v>57</v>
      </c>
      <c r="B2" s="73"/>
      <c r="C2" s="4"/>
      <c r="D2" s="4"/>
      <c r="E2" s="4"/>
      <c r="F2" s="6"/>
      <c r="G2" s="6"/>
      <c r="H2" s="6"/>
      <c r="I2" s="4"/>
      <c r="J2" s="4"/>
      <c r="K2" s="4"/>
      <c r="L2" s="5"/>
      <c r="M2" s="4"/>
      <c r="N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V2" s="4"/>
      <c r="AW2" s="4"/>
      <c r="AX2" s="4"/>
    </row>
    <row r="3" spans="1:62" s="11" customFormat="1" ht="39.75" customHeight="1">
      <c r="A3" s="7"/>
      <c r="B3" s="8"/>
      <c r="C3" s="8"/>
      <c r="D3" s="8"/>
      <c r="E3" s="8"/>
      <c r="F3" s="9" t="s">
        <v>1</v>
      </c>
      <c r="G3" s="9"/>
      <c r="H3" s="9"/>
      <c r="I3" s="9" t="s">
        <v>2</v>
      </c>
      <c r="J3" s="9"/>
      <c r="K3" s="9"/>
      <c r="L3" s="10" t="s">
        <v>3</v>
      </c>
      <c r="M3" s="9"/>
      <c r="N3" s="9"/>
      <c r="O3" s="9" t="s">
        <v>4</v>
      </c>
      <c r="P3" s="9"/>
      <c r="Q3" s="9"/>
      <c r="R3" s="9" t="s">
        <v>5</v>
      </c>
      <c r="S3" s="9"/>
      <c r="T3" s="9"/>
      <c r="U3" s="9" t="s">
        <v>6</v>
      </c>
      <c r="V3" s="9"/>
      <c r="W3" s="9"/>
      <c r="X3" s="9" t="s">
        <v>7</v>
      </c>
      <c r="Y3" s="9"/>
      <c r="Z3" s="9"/>
      <c r="AA3" s="9" t="s">
        <v>8</v>
      </c>
      <c r="AB3" s="9"/>
      <c r="AC3" s="9"/>
      <c r="AD3" s="9" t="s">
        <v>9</v>
      </c>
      <c r="AE3" s="9"/>
      <c r="AF3" s="9"/>
      <c r="AG3" s="9" t="s">
        <v>10</v>
      </c>
      <c r="AH3" s="9"/>
      <c r="AI3" s="9"/>
      <c r="AJ3" s="9" t="s">
        <v>11</v>
      </c>
      <c r="AK3" s="9"/>
      <c r="AL3" s="9"/>
      <c r="AM3" s="9" t="s">
        <v>12</v>
      </c>
      <c r="AN3" s="9"/>
      <c r="AO3" s="9"/>
      <c r="AP3" s="9" t="s">
        <v>13</v>
      </c>
      <c r="AQ3" s="9"/>
      <c r="AR3" s="9"/>
      <c r="AS3" s="9" t="s">
        <v>14</v>
      </c>
      <c r="AT3" s="9"/>
      <c r="AU3" s="9"/>
      <c r="AV3" s="9" t="s">
        <v>48</v>
      </c>
      <c r="AW3" s="9"/>
      <c r="AX3" s="9"/>
      <c r="AY3" s="9" t="s">
        <v>15</v>
      </c>
      <c r="AZ3" s="9"/>
      <c r="BA3" s="9"/>
      <c r="BB3" s="9" t="s">
        <v>16</v>
      </c>
      <c r="BC3" s="9"/>
      <c r="BD3" s="9"/>
      <c r="BE3" s="9" t="s">
        <v>17</v>
      </c>
      <c r="BF3" s="9"/>
      <c r="BG3" s="9"/>
      <c r="BH3" s="9" t="s">
        <v>18</v>
      </c>
      <c r="BI3" s="9"/>
      <c r="BJ3" s="9"/>
    </row>
    <row r="4" spans="1:62" ht="14.25" customHeight="1">
      <c r="A4" s="12"/>
      <c r="B4" s="13"/>
      <c r="C4" s="13"/>
      <c r="D4" s="13"/>
      <c r="E4" s="13"/>
      <c r="F4" s="74" t="s">
        <v>56</v>
      </c>
      <c r="G4" s="74"/>
      <c r="H4" s="9"/>
      <c r="I4" s="74" t="s">
        <v>56</v>
      </c>
      <c r="J4" s="74"/>
      <c r="K4" s="9"/>
      <c r="L4" s="74" t="s">
        <v>56</v>
      </c>
      <c r="M4" s="74"/>
      <c r="N4" s="9"/>
      <c r="O4" s="74" t="s">
        <v>56</v>
      </c>
      <c r="P4" s="74"/>
      <c r="Q4" s="9"/>
      <c r="R4" s="74" t="s">
        <v>56</v>
      </c>
      <c r="S4" s="74"/>
      <c r="T4" s="9"/>
      <c r="U4" s="74" t="s">
        <v>56</v>
      </c>
      <c r="V4" s="74"/>
      <c r="W4" s="9"/>
      <c r="X4" s="74" t="s">
        <v>56</v>
      </c>
      <c r="Y4" s="74"/>
      <c r="Z4" s="9"/>
      <c r="AA4" s="74" t="s">
        <v>56</v>
      </c>
      <c r="AB4" s="74"/>
      <c r="AC4" s="9"/>
      <c r="AD4" s="74" t="s">
        <v>56</v>
      </c>
      <c r="AE4" s="74"/>
      <c r="AF4" s="9"/>
      <c r="AG4" s="74" t="s">
        <v>56</v>
      </c>
      <c r="AH4" s="74"/>
      <c r="AI4" s="9"/>
      <c r="AJ4" s="74" t="s">
        <v>56</v>
      </c>
      <c r="AK4" s="74"/>
      <c r="AL4" s="9"/>
      <c r="AM4" s="74" t="s">
        <v>56</v>
      </c>
      <c r="AN4" s="74"/>
      <c r="AO4" s="9"/>
      <c r="AP4" s="74" t="s">
        <v>56</v>
      </c>
      <c r="AQ4" s="74"/>
      <c r="AR4" s="9"/>
      <c r="AS4" s="74" t="s">
        <v>56</v>
      </c>
      <c r="AT4" s="74"/>
      <c r="AU4" s="9"/>
      <c r="AV4" s="74" t="s">
        <v>56</v>
      </c>
      <c r="AW4" s="74"/>
      <c r="AX4" s="9"/>
      <c r="AY4" s="74" t="s">
        <v>56</v>
      </c>
      <c r="AZ4" s="74"/>
      <c r="BA4" s="9"/>
      <c r="BB4" s="74" t="s">
        <v>56</v>
      </c>
      <c r="BC4" s="74"/>
      <c r="BD4" s="9"/>
      <c r="BE4" s="74" t="s">
        <v>56</v>
      </c>
      <c r="BF4" s="74"/>
      <c r="BG4" s="9"/>
      <c r="BH4" s="74" t="s">
        <v>56</v>
      </c>
      <c r="BI4" s="74"/>
      <c r="BJ4" s="9"/>
    </row>
    <row r="5" spans="1:62" ht="30" customHeight="1">
      <c r="A5" s="14" t="s">
        <v>19</v>
      </c>
      <c r="B5" s="15" t="s">
        <v>20</v>
      </c>
      <c r="C5" s="15" t="s">
        <v>21</v>
      </c>
      <c r="D5" s="15" t="s">
        <v>22</v>
      </c>
      <c r="E5" s="16" t="s">
        <v>23</v>
      </c>
      <c r="F5" s="17" t="s">
        <v>24</v>
      </c>
      <c r="G5" s="18" t="s">
        <v>25</v>
      </c>
      <c r="H5" s="19" t="s">
        <v>26</v>
      </c>
      <c r="I5" s="17" t="s">
        <v>24</v>
      </c>
      <c r="J5" s="18" t="s">
        <v>25</v>
      </c>
      <c r="K5" s="19" t="s">
        <v>26</v>
      </c>
      <c r="L5" s="20" t="s">
        <v>24</v>
      </c>
      <c r="M5" s="18" t="s">
        <v>25</v>
      </c>
      <c r="N5" s="19" t="s">
        <v>26</v>
      </c>
      <c r="O5" s="17" t="s">
        <v>24</v>
      </c>
      <c r="P5" s="18" t="s">
        <v>25</v>
      </c>
      <c r="Q5" s="19" t="s">
        <v>26</v>
      </c>
      <c r="R5" s="17" t="s">
        <v>24</v>
      </c>
      <c r="S5" s="18" t="s">
        <v>25</v>
      </c>
      <c r="T5" s="19" t="s">
        <v>26</v>
      </c>
      <c r="U5" s="17" t="s">
        <v>24</v>
      </c>
      <c r="V5" s="18" t="s">
        <v>25</v>
      </c>
      <c r="W5" s="19" t="s">
        <v>26</v>
      </c>
      <c r="X5" s="17" t="s">
        <v>24</v>
      </c>
      <c r="Y5" s="18" t="s">
        <v>25</v>
      </c>
      <c r="Z5" s="19" t="s">
        <v>26</v>
      </c>
      <c r="AA5" s="17" t="s">
        <v>24</v>
      </c>
      <c r="AB5" s="18" t="s">
        <v>25</v>
      </c>
      <c r="AC5" s="19" t="s">
        <v>26</v>
      </c>
      <c r="AD5" s="17" t="s">
        <v>24</v>
      </c>
      <c r="AE5" s="18" t="s">
        <v>25</v>
      </c>
      <c r="AF5" s="19" t="s">
        <v>26</v>
      </c>
      <c r="AG5" s="17" t="s">
        <v>24</v>
      </c>
      <c r="AH5" s="18" t="s">
        <v>25</v>
      </c>
      <c r="AI5" s="19" t="s">
        <v>26</v>
      </c>
      <c r="AJ5" s="17" t="s">
        <v>24</v>
      </c>
      <c r="AK5" s="18" t="s">
        <v>25</v>
      </c>
      <c r="AL5" s="19" t="s">
        <v>26</v>
      </c>
      <c r="AM5" s="17" t="s">
        <v>24</v>
      </c>
      <c r="AN5" s="18" t="s">
        <v>25</v>
      </c>
      <c r="AO5" s="19" t="s">
        <v>26</v>
      </c>
      <c r="AP5" s="17" t="s">
        <v>24</v>
      </c>
      <c r="AQ5" s="18" t="s">
        <v>25</v>
      </c>
      <c r="AR5" s="19" t="s">
        <v>26</v>
      </c>
      <c r="AS5" s="17" t="s">
        <v>24</v>
      </c>
      <c r="AT5" s="18" t="s">
        <v>25</v>
      </c>
      <c r="AU5" s="19" t="s">
        <v>26</v>
      </c>
      <c r="AV5" s="17" t="s">
        <v>24</v>
      </c>
      <c r="AW5" s="18" t="s">
        <v>25</v>
      </c>
      <c r="AX5" s="19" t="s">
        <v>26</v>
      </c>
      <c r="AY5" s="17" t="s">
        <v>24</v>
      </c>
      <c r="AZ5" s="18" t="s">
        <v>25</v>
      </c>
      <c r="BA5" s="19" t="s">
        <v>26</v>
      </c>
      <c r="BB5" s="17" t="s">
        <v>24</v>
      </c>
      <c r="BC5" s="18" t="s">
        <v>25</v>
      </c>
      <c r="BD5" s="19" t="s">
        <v>26</v>
      </c>
      <c r="BE5" s="17" t="s">
        <v>24</v>
      </c>
      <c r="BF5" s="18" t="s">
        <v>25</v>
      </c>
      <c r="BG5" s="19" t="s">
        <v>26</v>
      </c>
      <c r="BH5" s="17" t="s">
        <v>24</v>
      </c>
      <c r="BI5" s="18" t="s">
        <v>25</v>
      </c>
      <c r="BJ5" s="19" t="s">
        <v>26</v>
      </c>
    </row>
    <row r="6" spans="1:62" s="26" customFormat="1" ht="16.5">
      <c r="A6" s="27"/>
      <c r="B6" s="21"/>
      <c r="C6" s="22"/>
      <c r="D6" s="23"/>
      <c r="E6" s="23"/>
      <c r="F6" s="24">
        <v>0</v>
      </c>
      <c r="G6" s="24">
        <f>E6*F6</f>
        <v>0</v>
      </c>
      <c r="H6" s="25">
        <f>SUM(G6)</f>
        <v>0</v>
      </c>
      <c r="I6" s="24">
        <v>0</v>
      </c>
      <c r="J6" s="24">
        <f>E6*I6</f>
        <v>0</v>
      </c>
      <c r="K6" s="25">
        <f>SUM(J6)</f>
        <v>0</v>
      </c>
      <c r="L6" s="24">
        <v>0</v>
      </c>
      <c r="M6" s="24">
        <f>E6*L6</f>
        <v>0</v>
      </c>
      <c r="N6" s="25">
        <f>SUM(M6)</f>
        <v>0</v>
      </c>
      <c r="O6" s="24">
        <v>0</v>
      </c>
      <c r="P6" s="24">
        <f>E6*O6</f>
        <v>0</v>
      </c>
      <c r="Q6" s="25">
        <f>P6</f>
        <v>0</v>
      </c>
      <c r="R6" s="24">
        <v>0</v>
      </c>
      <c r="S6" s="24">
        <f>E6*R6</f>
        <v>0</v>
      </c>
      <c r="T6" s="25">
        <f>SUM(S6)</f>
        <v>0</v>
      </c>
      <c r="U6" s="24">
        <v>0</v>
      </c>
      <c r="V6" s="24">
        <f>E6*U6</f>
        <v>0</v>
      </c>
      <c r="W6" s="25">
        <f>SUM(V6)</f>
        <v>0</v>
      </c>
      <c r="X6" s="24">
        <v>0</v>
      </c>
      <c r="Y6" s="24">
        <f>E6*X6</f>
        <v>0</v>
      </c>
      <c r="Z6" s="25">
        <f>SUM(Y6)</f>
        <v>0</v>
      </c>
      <c r="AA6" s="24">
        <v>0</v>
      </c>
      <c r="AB6" s="24">
        <f>E6*AA6</f>
        <v>0</v>
      </c>
      <c r="AC6" s="25">
        <f>SUM(AB6)</f>
        <v>0</v>
      </c>
      <c r="AD6" s="24">
        <v>0</v>
      </c>
      <c r="AE6" s="24">
        <f>E6*AD6</f>
        <v>0</v>
      </c>
      <c r="AF6" s="25">
        <f>SUM(AE6)</f>
        <v>0</v>
      </c>
      <c r="AG6" s="24">
        <v>0</v>
      </c>
      <c r="AH6" s="24">
        <f>E6*AG6</f>
        <v>0</v>
      </c>
      <c r="AI6" s="25">
        <f>SUM(AH6)</f>
        <v>0</v>
      </c>
      <c r="AJ6" s="24">
        <v>0</v>
      </c>
      <c r="AK6" s="24">
        <f>E6*AJ6</f>
        <v>0</v>
      </c>
      <c r="AL6" s="25">
        <f>AK6</f>
        <v>0</v>
      </c>
      <c r="AM6" s="24">
        <v>0</v>
      </c>
      <c r="AN6" s="24">
        <f>E6*AM6</f>
        <v>0</v>
      </c>
      <c r="AO6" s="25">
        <f>AN6</f>
        <v>0</v>
      </c>
      <c r="AP6" s="24">
        <v>0</v>
      </c>
      <c r="AQ6" s="24">
        <f>E6*AP6</f>
        <v>0</v>
      </c>
      <c r="AR6" s="25">
        <f>AQ6</f>
        <v>0</v>
      </c>
      <c r="AS6" s="24">
        <v>0</v>
      </c>
      <c r="AT6" s="24">
        <f>E6*AS6</f>
        <v>0</v>
      </c>
      <c r="AU6" s="25">
        <f>AT6</f>
        <v>0</v>
      </c>
      <c r="AV6" s="24">
        <v>0</v>
      </c>
      <c r="AW6" s="24">
        <f>E6*AV6</f>
        <v>0</v>
      </c>
      <c r="AX6" s="25">
        <f>SUM(AW6)</f>
        <v>0</v>
      </c>
      <c r="AY6" s="24">
        <v>0</v>
      </c>
      <c r="AZ6" s="24">
        <f>E6*AY6</f>
        <v>0</v>
      </c>
      <c r="BA6" s="25">
        <f>AZ6</f>
        <v>0</v>
      </c>
      <c r="BB6" s="24">
        <v>0</v>
      </c>
      <c r="BC6" s="24">
        <f>E6*BB6</f>
        <v>0</v>
      </c>
      <c r="BD6" s="25">
        <f>BC6</f>
        <v>0</v>
      </c>
      <c r="BE6" s="24">
        <v>0</v>
      </c>
      <c r="BF6" s="24">
        <f>E6*BE6</f>
        <v>0</v>
      </c>
      <c r="BG6" s="25">
        <f>BF6</f>
        <v>0</v>
      </c>
      <c r="BH6" s="24">
        <v>0</v>
      </c>
      <c r="BI6" s="24">
        <f>E6*BH6</f>
        <v>0</v>
      </c>
      <c r="BJ6" s="25">
        <f>BI6</f>
        <v>0</v>
      </c>
    </row>
    <row r="7" spans="3:62" s="27" customFormat="1" ht="16.5">
      <c r="C7" s="22"/>
      <c r="D7" s="23"/>
      <c r="E7" s="23"/>
      <c r="F7" s="24">
        <v>0</v>
      </c>
      <c r="G7" s="24">
        <f>E7*F7</f>
        <v>0</v>
      </c>
      <c r="H7" s="25">
        <f>SUM(G7)</f>
        <v>0</v>
      </c>
      <c r="I7" s="24">
        <v>0</v>
      </c>
      <c r="J7" s="24">
        <f>E7*I7</f>
        <v>0</v>
      </c>
      <c r="K7" s="25">
        <f>SUM(J7)</f>
        <v>0</v>
      </c>
      <c r="L7" s="24">
        <v>0</v>
      </c>
      <c r="M7" s="24">
        <f>E7*L7</f>
        <v>0</v>
      </c>
      <c r="N7" s="25">
        <f>SUM(M7)</f>
        <v>0</v>
      </c>
      <c r="O7" s="24">
        <v>0</v>
      </c>
      <c r="P7" s="24">
        <f>E7*O7</f>
        <v>0</v>
      </c>
      <c r="Q7" s="25">
        <f>P7</f>
        <v>0</v>
      </c>
      <c r="R7" s="24">
        <v>0</v>
      </c>
      <c r="S7" s="24">
        <f>E7*R7</f>
        <v>0</v>
      </c>
      <c r="T7" s="25">
        <f>SUM(S7)</f>
        <v>0</v>
      </c>
      <c r="U7" s="24">
        <v>0</v>
      </c>
      <c r="V7" s="24">
        <f>E7*U7</f>
        <v>0</v>
      </c>
      <c r="W7" s="25">
        <f>SUM(V7)</f>
        <v>0</v>
      </c>
      <c r="X7" s="24">
        <v>0</v>
      </c>
      <c r="Y7" s="24">
        <f>E7*X7</f>
        <v>0</v>
      </c>
      <c r="Z7" s="25">
        <f>SUM(Y7)</f>
        <v>0</v>
      </c>
      <c r="AA7" s="24">
        <v>0</v>
      </c>
      <c r="AB7" s="24">
        <f>E7*AA7</f>
        <v>0</v>
      </c>
      <c r="AC7" s="25">
        <f>SUM(AB7)</f>
        <v>0</v>
      </c>
      <c r="AD7" s="24">
        <v>0</v>
      </c>
      <c r="AE7" s="24">
        <f>E7*AD7</f>
        <v>0</v>
      </c>
      <c r="AF7" s="25">
        <f>SUM(AE7)</f>
        <v>0</v>
      </c>
      <c r="AG7" s="24">
        <v>0</v>
      </c>
      <c r="AH7" s="24">
        <f>E7*AG7</f>
        <v>0</v>
      </c>
      <c r="AI7" s="25">
        <f>SUM(AH7)</f>
        <v>0</v>
      </c>
      <c r="AJ7" s="24">
        <v>0</v>
      </c>
      <c r="AK7" s="24">
        <f>E7*AJ7</f>
        <v>0</v>
      </c>
      <c r="AL7" s="25">
        <f>AK7</f>
        <v>0</v>
      </c>
      <c r="AM7" s="24">
        <v>0</v>
      </c>
      <c r="AN7" s="24">
        <f>E7*AM7</f>
        <v>0</v>
      </c>
      <c r="AO7" s="25">
        <f>AN7</f>
        <v>0</v>
      </c>
      <c r="AP7" s="24">
        <v>0</v>
      </c>
      <c r="AQ7" s="24">
        <f>E7*AP7</f>
        <v>0</v>
      </c>
      <c r="AR7" s="25">
        <f>AQ7</f>
        <v>0</v>
      </c>
      <c r="AS7" s="24">
        <v>0</v>
      </c>
      <c r="AT7" s="24">
        <f>E7*AS7</f>
        <v>0</v>
      </c>
      <c r="AU7" s="25">
        <f>AT7</f>
        <v>0</v>
      </c>
      <c r="AV7" s="24">
        <v>0</v>
      </c>
      <c r="AW7" s="24">
        <f>E7*AV7</f>
        <v>0</v>
      </c>
      <c r="AX7" s="25">
        <f>SUM(AW7)</f>
        <v>0</v>
      </c>
      <c r="AY7" s="24">
        <v>0</v>
      </c>
      <c r="AZ7" s="24">
        <f>E7*AY7</f>
        <v>0</v>
      </c>
      <c r="BA7" s="25">
        <f>AZ7</f>
        <v>0</v>
      </c>
      <c r="BB7" s="24">
        <v>0</v>
      </c>
      <c r="BC7" s="24">
        <f>E7*BB7</f>
        <v>0</v>
      </c>
      <c r="BD7" s="25">
        <f>BC7</f>
        <v>0</v>
      </c>
      <c r="BE7" s="24">
        <v>0</v>
      </c>
      <c r="BF7" s="24">
        <f>E7*BE7</f>
        <v>0</v>
      </c>
      <c r="BG7" s="25">
        <f>BF7</f>
        <v>0</v>
      </c>
      <c r="BH7" s="24">
        <v>0</v>
      </c>
      <c r="BI7" s="24">
        <f>E7*BH7</f>
        <v>0</v>
      </c>
      <c r="BJ7" s="25">
        <f>BI7</f>
        <v>0</v>
      </c>
    </row>
    <row r="8" spans="1:62" s="27" customFormat="1" ht="16.5">
      <c r="A8" s="72">
        <v>40442</v>
      </c>
      <c r="B8" s="70" t="s">
        <v>49</v>
      </c>
      <c r="C8" s="22"/>
      <c r="D8" s="27">
        <v>24</v>
      </c>
      <c r="E8" s="27">
        <v>24</v>
      </c>
      <c r="F8" s="24">
        <v>1</v>
      </c>
      <c r="G8" s="24">
        <f aca="true" t="shared" si="0" ref="G8:G15">E8*F8</f>
        <v>24</v>
      </c>
      <c r="H8" s="25">
        <f aca="true" t="shared" si="1" ref="H8:H15">SUM(G8)</f>
        <v>24</v>
      </c>
      <c r="I8" s="24">
        <v>0</v>
      </c>
      <c r="J8" s="24">
        <f aca="true" t="shared" si="2" ref="J8:J15">E8*I8</f>
        <v>0</v>
      </c>
      <c r="K8" s="25">
        <f aca="true" t="shared" si="3" ref="K8:K15">SUM(J8)</f>
        <v>0</v>
      </c>
      <c r="L8" s="24">
        <v>2</v>
      </c>
      <c r="M8" s="24">
        <f aca="true" t="shared" si="4" ref="M8:M15">E8*L8</f>
        <v>48</v>
      </c>
      <c r="N8" s="25">
        <f aca="true" t="shared" si="5" ref="N8:N15">SUM(M8)</f>
        <v>48</v>
      </c>
      <c r="O8" s="24">
        <v>0</v>
      </c>
      <c r="P8" s="24">
        <f aca="true" t="shared" si="6" ref="P8:P15">E8*O8</f>
        <v>0</v>
      </c>
      <c r="Q8" s="25">
        <f aca="true" t="shared" si="7" ref="Q8:Q15">P8</f>
        <v>0</v>
      </c>
      <c r="R8" s="24">
        <v>1</v>
      </c>
      <c r="S8" s="24">
        <f aca="true" t="shared" si="8" ref="S8:S15">E8*R8</f>
        <v>24</v>
      </c>
      <c r="T8" s="25">
        <f aca="true" t="shared" si="9" ref="T8:T15">SUM(S8)</f>
        <v>24</v>
      </c>
      <c r="U8" s="24">
        <v>1</v>
      </c>
      <c r="V8" s="24">
        <f aca="true" t="shared" si="10" ref="V8:V15">E8*U8</f>
        <v>24</v>
      </c>
      <c r="W8" s="25">
        <f aca="true" t="shared" si="11" ref="W8:W15">SUM(V8)</f>
        <v>24</v>
      </c>
      <c r="X8" s="24">
        <v>3</v>
      </c>
      <c r="Y8" s="24">
        <f aca="true" t="shared" si="12" ref="Y8:Y15">E8*X8</f>
        <v>72</v>
      </c>
      <c r="Z8" s="25">
        <f aca="true" t="shared" si="13" ref="Z8:Z15">SUM(Y8)</f>
        <v>72</v>
      </c>
      <c r="AA8" s="24">
        <v>1</v>
      </c>
      <c r="AB8" s="24">
        <f aca="true" t="shared" si="14" ref="AB8:AB15">E8*AA8</f>
        <v>24</v>
      </c>
      <c r="AC8" s="25">
        <f aca="true" t="shared" si="15" ref="AC8:AC15">SUM(AB8)</f>
        <v>24</v>
      </c>
      <c r="AD8" s="24">
        <v>0</v>
      </c>
      <c r="AE8" s="24">
        <f aca="true" t="shared" si="16" ref="AE8:AE15">E8*AD8</f>
        <v>0</v>
      </c>
      <c r="AF8" s="25">
        <f aca="true" t="shared" si="17" ref="AF8:AF15">SUM(AE8)</f>
        <v>0</v>
      </c>
      <c r="AG8" s="24">
        <v>0</v>
      </c>
      <c r="AH8" s="24">
        <f aca="true" t="shared" si="18" ref="AH8:AH15">E8*AG8</f>
        <v>0</v>
      </c>
      <c r="AI8" s="25">
        <f aca="true" t="shared" si="19" ref="AI8:AI15">SUM(AH8)</f>
        <v>0</v>
      </c>
      <c r="AJ8" s="24">
        <v>0</v>
      </c>
      <c r="AK8" s="24">
        <f aca="true" t="shared" si="20" ref="AK8:AK15">E8*AJ8</f>
        <v>0</v>
      </c>
      <c r="AL8" s="25">
        <f aca="true" t="shared" si="21" ref="AL8:AL15">AK8</f>
        <v>0</v>
      </c>
      <c r="AM8" s="24">
        <v>0</v>
      </c>
      <c r="AN8" s="24">
        <f aca="true" t="shared" si="22" ref="AN8:AN15">E8*AM8</f>
        <v>0</v>
      </c>
      <c r="AO8" s="25">
        <f aca="true" t="shared" si="23" ref="AO8:AO15">AN8</f>
        <v>0</v>
      </c>
      <c r="AP8" s="24">
        <v>1</v>
      </c>
      <c r="AQ8" s="24">
        <f aca="true" t="shared" si="24" ref="AQ8:AQ15">E8*AP8</f>
        <v>24</v>
      </c>
      <c r="AR8" s="25">
        <f aca="true" t="shared" si="25" ref="AR8:AR15">AQ8</f>
        <v>24</v>
      </c>
      <c r="AS8" s="24">
        <v>1</v>
      </c>
      <c r="AT8" s="24">
        <f aca="true" t="shared" si="26" ref="AT8:AT15">E8*AS8</f>
        <v>24</v>
      </c>
      <c r="AU8" s="25">
        <f aca="true" t="shared" si="27" ref="AU8:AU15">AT8</f>
        <v>24</v>
      </c>
      <c r="AV8" s="24">
        <v>0</v>
      </c>
      <c r="AW8" s="24">
        <f aca="true" t="shared" si="28" ref="AW8:AW15">E8*AV8</f>
        <v>0</v>
      </c>
      <c r="AX8" s="25">
        <f aca="true" t="shared" si="29" ref="AX8:AX15">SUM(AW8)</f>
        <v>0</v>
      </c>
      <c r="AY8" s="24">
        <v>0</v>
      </c>
      <c r="AZ8" s="24">
        <f aca="true" t="shared" si="30" ref="AZ8:AZ15">E8*AY8</f>
        <v>0</v>
      </c>
      <c r="BA8" s="25">
        <f aca="true" t="shared" si="31" ref="BA8:BA15">AZ8</f>
        <v>0</v>
      </c>
      <c r="BB8" s="24">
        <v>1</v>
      </c>
      <c r="BC8" s="24">
        <f aca="true" t="shared" si="32" ref="BC8:BC15">E8*BB8</f>
        <v>24</v>
      </c>
      <c r="BD8" s="25">
        <f aca="true" t="shared" si="33" ref="BD8:BD15">BC8</f>
        <v>24</v>
      </c>
      <c r="BE8" s="24">
        <v>0</v>
      </c>
      <c r="BF8" s="24">
        <f aca="true" t="shared" si="34" ref="BF8:BF15">E8*BE8</f>
        <v>0</v>
      </c>
      <c r="BG8" s="25">
        <f aca="true" t="shared" si="35" ref="BG8:BG15">BF8</f>
        <v>0</v>
      </c>
      <c r="BH8" s="24">
        <v>0</v>
      </c>
      <c r="BI8" s="24">
        <f aca="true" t="shared" si="36" ref="BI8:BI15">E8*BH8</f>
        <v>0</v>
      </c>
      <c r="BJ8" s="25">
        <f aca="true" t="shared" si="37" ref="BJ8:BJ15">BI8</f>
        <v>0</v>
      </c>
    </row>
    <row r="9" spans="1:62" s="27" customFormat="1" ht="16.5">
      <c r="A9" s="72">
        <v>40442</v>
      </c>
      <c r="B9" s="70" t="s">
        <v>50</v>
      </c>
      <c r="C9" s="22"/>
      <c r="D9" s="27">
        <v>2.55</v>
      </c>
      <c r="E9" s="27">
        <v>2.55</v>
      </c>
      <c r="F9" s="24">
        <v>1</v>
      </c>
      <c r="G9" s="24">
        <f t="shared" si="0"/>
        <v>2.55</v>
      </c>
      <c r="H9" s="25">
        <f t="shared" si="1"/>
        <v>2.55</v>
      </c>
      <c r="I9" s="24">
        <v>1</v>
      </c>
      <c r="J9" s="24">
        <f t="shared" si="2"/>
        <v>2.55</v>
      </c>
      <c r="K9" s="25">
        <f t="shared" si="3"/>
        <v>2.55</v>
      </c>
      <c r="L9" s="24">
        <v>3</v>
      </c>
      <c r="M9" s="24">
        <f t="shared" si="4"/>
        <v>7.6499999999999995</v>
      </c>
      <c r="N9" s="25">
        <f t="shared" si="5"/>
        <v>7.6499999999999995</v>
      </c>
      <c r="O9" s="24">
        <v>0</v>
      </c>
      <c r="P9" s="24">
        <f t="shared" si="6"/>
        <v>0</v>
      </c>
      <c r="Q9" s="25">
        <f t="shared" si="7"/>
        <v>0</v>
      </c>
      <c r="R9" s="24">
        <v>1</v>
      </c>
      <c r="S9" s="24">
        <f t="shared" si="8"/>
        <v>2.55</v>
      </c>
      <c r="T9" s="25">
        <f t="shared" si="9"/>
        <v>2.55</v>
      </c>
      <c r="U9" s="24">
        <v>1</v>
      </c>
      <c r="V9" s="24">
        <f t="shared" si="10"/>
        <v>2.55</v>
      </c>
      <c r="W9" s="25">
        <f t="shared" si="11"/>
        <v>2.55</v>
      </c>
      <c r="X9" s="24">
        <v>3</v>
      </c>
      <c r="Y9" s="24">
        <f t="shared" si="12"/>
        <v>7.6499999999999995</v>
      </c>
      <c r="Z9" s="25">
        <f t="shared" si="13"/>
        <v>7.6499999999999995</v>
      </c>
      <c r="AA9" s="24">
        <v>3</v>
      </c>
      <c r="AB9" s="24">
        <f t="shared" si="14"/>
        <v>7.6499999999999995</v>
      </c>
      <c r="AC9" s="25">
        <f t="shared" si="15"/>
        <v>7.6499999999999995</v>
      </c>
      <c r="AD9" s="24">
        <v>0</v>
      </c>
      <c r="AE9" s="24">
        <f t="shared" si="16"/>
        <v>0</v>
      </c>
      <c r="AF9" s="25">
        <f t="shared" si="17"/>
        <v>0</v>
      </c>
      <c r="AG9" s="24">
        <v>0</v>
      </c>
      <c r="AH9" s="24">
        <f t="shared" si="18"/>
        <v>0</v>
      </c>
      <c r="AI9" s="25">
        <f t="shared" si="19"/>
        <v>0</v>
      </c>
      <c r="AJ9" s="24">
        <v>1</v>
      </c>
      <c r="AK9" s="24">
        <f t="shared" si="20"/>
        <v>2.55</v>
      </c>
      <c r="AL9" s="25">
        <f t="shared" si="21"/>
        <v>2.55</v>
      </c>
      <c r="AM9" s="24">
        <v>0</v>
      </c>
      <c r="AN9" s="24">
        <f t="shared" si="22"/>
        <v>0</v>
      </c>
      <c r="AO9" s="25">
        <f t="shared" si="23"/>
        <v>0</v>
      </c>
      <c r="AP9" s="24">
        <v>1</v>
      </c>
      <c r="AQ9" s="24">
        <f t="shared" si="24"/>
        <v>2.55</v>
      </c>
      <c r="AR9" s="25">
        <f t="shared" si="25"/>
        <v>2.55</v>
      </c>
      <c r="AS9" s="24">
        <v>1</v>
      </c>
      <c r="AT9" s="24">
        <f t="shared" si="26"/>
        <v>2.55</v>
      </c>
      <c r="AU9" s="25">
        <f t="shared" si="27"/>
        <v>2.55</v>
      </c>
      <c r="AV9" s="24">
        <v>4</v>
      </c>
      <c r="AW9" s="24">
        <f t="shared" si="28"/>
        <v>10.2</v>
      </c>
      <c r="AX9" s="25">
        <f t="shared" si="29"/>
        <v>10.2</v>
      </c>
      <c r="AY9" s="24">
        <v>1</v>
      </c>
      <c r="AZ9" s="24">
        <f t="shared" si="30"/>
        <v>2.55</v>
      </c>
      <c r="BA9" s="25">
        <f t="shared" si="31"/>
        <v>2.55</v>
      </c>
      <c r="BB9" s="24">
        <v>0</v>
      </c>
      <c r="BC9" s="24">
        <f t="shared" si="32"/>
        <v>0</v>
      </c>
      <c r="BD9" s="25">
        <f t="shared" si="33"/>
        <v>0</v>
      </c>
      <c r="BE9" s="24">
        <v>0</v>
      </c>
      <c r="BF9" s="24">
        <f t="shared" si="34"/>
        <v>0</v>
      </c>
      <c r="BG9" s="25">
        <f t="shared" si="35"/>
        <v>0</v>
      </c>
      <c r="BH9" s="24">
        <v>0</v>
      </c>
      <c r="BI9" s="24">
        <f t="shared" si="36"/>
        <v>0</v>
      </c>
      <c r="BJ9" s="25">
        <f t="shared" si="37"/>
        <v>0</v>
      </c>
    </row>
    <row r="10" spans="1:62" s="27" customFormat="1" ht="16.5">
      <c r="A10" s="70"/>
      <c r="B10" s="70" t="s">
        <v>51</v>
      </c>
      <c r="C10" s="22"/>
      <c r="D10" s="27">
        <v>1.12</v>
      </c>
      <c r="E10" s="27">
        <v>1.12</v>
      </c>
      <c r="F10" s="24">
        <v>0</v>
      </c>
      <c r="G10" s="24">
        <f t="shared" si="0"/>
        <v>0</v>
      </c>
      <c r="H10" s="25">
        <f t="shared" si="1"/>
        <v>0</v>
      </c>
      <c r="I10" s="24">
        <v>0</v>
      </c>
      <c r="J10" s="24">
        <f t="shared" si="2"/>
        <v>0</v>
      </c>
      <c r="K10" s="25">
        <f t="shared" si="3"/>
        <v>0</v>
      </c>
      <c r="L10" s="24">
        <v>0</v>
      </c>
      <c r="M10" s="24">
        <f t="shared" si="4"/>
        <v>0</v>
      </c>
      <c r="N10" s="25">
        <f t="shared" si="5"/>
        <v>0</v>
      </c>
      <c r="O10" s="24">
        <v>0</v>
      </c>
      <c r="P10" s="24">
        <f t="shared" si="6"/>
        <v>0</v>
      </c>
      <c r="Q10" s="25">
        <f t="shared" si="7"/>
        <v>0</v>
      </c>
      <c r="R10" s="24">
        <v>0</v>
      </c>
      <c r="S10" s="24">
        <f t="shared" si="8"/>
        <v>0</v>
      </c>
      <c r="T10" s="25">
        <f t="shared" si="9"/>
        <v>0</v>
      </c>
      <c r="U10" s="24">
        <v>0</v>
      </c>
      <c r="V10" s="24">
        <f t="shared" si="10"/>
        <v>0</v>
      </c>
      <c r="W10" s="25">
        <f t="shared" si="11"/>
        <v>0</v>
      </c>
      <c r="X10" s="24">
        <v>2</v>
      </c>
      <c r="Y10" s="24">
        <f t="shared" si="12"/>
        <v>2.24</v>
      </c>
      <c r="Z10" s="25">
        <f t="shared" si="13"/>
        <v>2.24</v>
      </c>
      <c r="AA10" s="24">
        <v>0</v>
      </c>
      <c r="AB10" s="24">
        <f t="shared" si="14"/>
        <v>0</v>
      </c>
      <c r="AC10" s="25">
        <f t="shared" si="15"/>
        <v>0</v>
      </c>
      <c r="AD10" s="24">
        <v>0</v>
      </c>
      <c r="AE10" s="24">
        <f t="shared" si="16"/>
        <v>0</v>
      </c>
      <c r="AF10" s="25">
        <f t="shared" si="17"/>
        <v>0</v>
      </c>
      <c r="AG10" s="24">
        <v>0</v>
      </c>
      <c r="AH10" s="24">
        <f t="shared" si="18"/>
        <v>0</v>
      </c>
      <c r="AI10" s="25">
        <f t="shared" si="19"/>
        <v>0</v>
      </c>
      <c r="AJ10" s="24">
        <v>0</v>
      </c>
      <c r="AK10" s="24">
        <f t="shared" si="20"/>
        <v>0</v>
      </c>
      <c r="AL10" s="25">
        <f t="shared" si="21"/>
        <v>0</v>
      </c>
      <c r="AM10" s="24">
        <v>0</v>
      </c>
      <c r="AN10" s="24">
        <f t="shared" si="22"/>
        <v>0</v>
      </c>
      <c r="AO10" s="25">
        <f t="shared" si="23"/>
        <v>0</v>
      </c>
      <c r="AP10" s="24">
        <v>0</v>
      </c>
      <c r="AQ10" s="24">
        <f t="shared" si="24"/>
        <v>0</v>
      </c>
      <c r="AR10" s="25">
        <f t="shared" si="25"/>
        <v>0</v>
      </c>
      <c r="AS10" s="24">
        <v>1</v>
      </c>
      <c r="AT10" s="24">
        <f t="shared" si="26"/>
        <v>1.12</v>
      </c>
      <c r="AU10" s="25">
        <f t="shared" si="27"/>
        <v>1.12</v>
      </c>
      <c r="AV10" s="24">
        <v>1</v>
      </c>
      <c r="AW10" s="24">
        <f t="shared" si="28"/>
        <v>1.12</v>
      </c>
      <c r="AX10" s="25">
        <f t="shared" si="29"/>
        <v>1.12</v>
      </c>
      <c r="AY10" s="24">
        <v>1</v>
      </c>
      <c r="AZ10" s="24">
        <f t="shared" si="30"/>
        <v>1.12</v>
      </c>
      <c r="BA10" s="25">
        <f t="shared" si="31"/>
        <v>1.12</v>
      </c>
      <c r="BB10" s="24">
        <v>0</v>
      </c>
      <c r="BC10" s="24">
        <f t="shared" si="32"/>
        <v>0</v>
      </c>
      <c r="BD10" s="25">
        <f t="shared" si="33"/>
        <v>0</v>
      </c>
      <c r="BE10" s="24">
        <v>0</v>
      </c>
      <c r="BF10" s="24">
        <f t="shared" si="34"/>
        <v>0</v>
      </c>
      <c r="BG10" s="25">
        <f t="shared" si="35"/>
        <v>0</v>
      </c>
      <c r="BH10" s="24">
        <v>0</v>
      </c>
      <c r="BI10" s="24">
        <f t="shared" si="36"/>
        <v>0</v>
      </c>
      <c r="BJ10" s="25">
        <f t="shared" si="37"/>
        <v>0</v>
      </c>
    </row>
    <row r="11" spans="1:62" s="27" customFormat="1" ht="16.5">
      <c r="A11" s="71"/>
      <c r="B11" s="71" t="s">
        <v>52</v>
      </c>
      <c r="C11" s="22"/>
      <c r="D11" s="43">
        <v>1.33</v>
      </c>
      <c r="E11" s="43">
        <v>1.33</v>
      </c>
      <c r="F11" s="24">
        <v>0</v>
      </c>
      <c r="G11" s="24">
        <f t="shared" si="0"/>
        <v>0</v>
      </c>
      <c r="H11" s="25">
        <f t="shared" si="1"/>
        <v>0</v>
      </c>
      <c r="I11" s="24">
        <v>0</v>
      </c>
      <c r="J11" s="24">
        <f t="shared" si="2"/>
        <v>0</v>
      </c>
      <c r="K11" s="25">
        <f t="shared" si="3"/>
        <v>0</v>
      </c>
      <c r="L11" s="24">
        <v>0</v>
      </c>
      <c r="M11" s="24">
        <f t="shared" si="4"/>
        <v>0</v>
      </c>
      <c r="N11" s="25">
        <f t="shared" si="5"/>
        <v>0</v>
      </c>
      <c r="O11" s="24">
        <v>0</v>
      </c>
      <c r="P11" s="24">
        <f t="shared" si="6"/>
        <v>0</v>
      </c>
      <c r="Q11" s="25">
        <f t="shared" si="7"/>
        <v>0</v>
      </c>
      <c r="R11" s="24">
        <v>0</v>
      </c>
      <c r="S11" s="24">
        <f t="shared" si="8"/>
        <v>0</v>
      </c>
      <c r="T11" s="25">
        <f t="shared" si="9"/>
        <v>0</v>
      </c>
      <c r="U11" s="24">
        <v>0</v>
      </c>
      <c r="V11" s="24">
        <f t="shared" si="10"/>
        <v>0</v>
      </c>
      <c r="W11" s="25">
        <f t="shared" si="11"/>
        <v>0</v>
      </c>
      <c r="X11" s="24">
        <v>1</v>
      </c>
      <c r="Y11" s="24">
        <f t="shared" si="12"/>
        <v>1.33</v>
      </c>
      <c r="Z11" s="25">
        <f t="shared" si="13"/>
        <v>1.33</v>
      </c>
      <c r="AA11" s="24">
        <v>0</v>
      </c>
      <c r="AB11" s="24">
        <f t="shared" si="14"/>
        <v>0</v>
      </c>
      <c r="AC11" s="25">
        <f t="shared" si="15"/>
        <v>0</v>
      </c>
      <c r="AD11" s="24">
        <v>0</v>
      </c>
      <c r="AE11" s="24">
        <f t="shared" si="16"/>
        <v>0</v>
      </c>
      <c r="AF11" s="25">
        <f t="shared" si="17"/>
        <v>0</v>
      </c>
      <c r="AG11" s="24">
        <v>0</v>
      </c>
      <c r="AH11" s="24">
        <f t="shared" si="18"/>
        <v>0</v>
      </c>
      <c r="AI11" s="25">
        <f t="shared" si="19"/>
        <v>0</v>
      </c>
      <c r="AJ11" s="24">
        <v>1</v>
      </c>
      <c r="AK11" s="24">
        <f t="shared" si="20"/>
        <v>1.33</v>
      </c>
      <c r="AL11" s="25">
        <f t="shared" si="21"/>
        <v>1.33</v>
      </c>
      <c r="AM11" s="24">
        <v>0</v>
      </c>
      <c r="AN11" s="24">
        <f t="shared" si="22"/>
        <v>0</v>
      </c>
      <c r="AO11" s="25">
        <f t="shared" si="23"/>
        <v>0</v>
      </c>
      <c r="AP11" s="24">
        <v>0</v>
      </c>
      <c r="AQ11" s="24">
        <f t="shared" si="24"/>
        <v>0</v>
      </c>
      <c r="AR11" s="25">
        <f t="shared" si="25"/>
        <v>0</v>
      </c>
      <c r="AS11" s="24">
        <v>2</v>
      </c>
      <c r="AT11" s="24">
        <f t="shared" si="26"/>
        <v>2.66</v>
      </c>
      <c r="AU11" s="25">
        <f t="shared" si="27"/>
        <v>2.66</v>
      </c>
      <c r="AV11" s="24">
        <v>0</v>
      </c>
      <c r="AW11" s="24">
        <f t="shared" si="28"/>
        <v>0</v>
      </c>
      <c r="AX11" s="25">
        <f t="shared" si="29"/>
        <v>0</v>
      </c>
      <c r="AY11" s="24">
        <v>1</v>
      </c>
      <c r="AZ11" s="24">
        <f t="shared" si="30"/>
        <v>1.33</v>
      </c>
      <c r="BA11" s="25">
        <f t="shared" si="31"/>
        <v>1.33</v>
      </c>
      <c r="BB11" s="24">
        <v>0</v>
      </c>
      <c r="BC11" s="24">
        <f t="shared" si="32"/>
        <v>0</v>
      </c>
      <c r="BD11" s="25">
        <f t="shared" si="33"/>
        <v>0</v>
      </c>
      <c r="BE11" s="24">
        <v>0</v>
      </c>
      <c r="BF11" s="24">
        <f t="shared" si="34"/>
        <v>0</v>
      </c>
      <c r="BG11" s="25">
        <f t="shared" si="35"/>
        <v>0</v>
      </c>
      <c r="BH11" s="24">
        <v>0</v>
      </c>
      <c r="BI11" s="24">
        <f t="shared" si="36"/>
        <v>0</v>
      </c>
      <c r="BJ11" s="25">
        <f t="shared" si="37"/>
        <v>0</v>
      </c>
    </row>
    <row r="12" spans="1:62" s="27" customFormat="1" ht="16.5">
      <c r="A12" s="71"/>
      <c r="B12" s="71" t="s">
        <v>53</v>
      </c>
      <c r="C12" s="22"/>
      <c r="D12" s="27">
        <v>1.12</v>
      </c>
      <c r="E12" s="27">
        <v>1.12</v>
      </c>
      <c r="F12" s="24">
        <v>0</v>
      </c>
      <c r="G12" s="24">
        <f t="shared" si="0"/>
        <v>0</v>
      </c>
      <c r="H12" s="25">
        <f t="shared" si="1"/>
        <v>0</v>
      </c>
      <c r="I12" s="24">
        <v>0</v>
      </c>
      <c r="J12" s="24">
        <f t="shared" si="2"/>
        <v>0</v>
      </c>
      <c r="K12" s="25">
        <f t="shared" si="3"/>
        <v>0</v>
      </c>
      <c r="L12" s="24">
        <v>0</v>
      </c>
      <c r="M12" s="24">
        <f t="shared" si="4"/>
        <v>0</v>
      </c>
      <c r="N12" s="25">
        <f t="shared" si="5"/>
        <v>0</v>
      </c>
      <c r="O12" s="24">
        <v>0</v>
      </c>
      <c r="P12" s="24">
        <f t="shared" si="6"/>
        <v>0</v>
      </c>
      <c r="Q12" s="25">
        <f t="shared" si="7"/>
        <v>0</v>
      </c>
      <c r="R12" s="24">
        <v>0</v>
      </c>
      <c r="S12" s="24">
        <f t="shared" si="8"/>
        <v>0</v>
      </c>
      <c r="T12" s="25">
        <f t="shared" si="9"/>
        <v>0</v>
      </c>
      <c r="U12" s="24">
        <v>0</v>
      </c>
      <c r="V12" s="24">
        <f t="shared" si="10"/>
        <v>0</v>
      </c>
      <c r="W12" s="25">
        <f t="shared" si="11"/>
        <v>0</v>
      </c>
      <c r="X12" s="24">
        <v>0</v>
      </c>
      <c r="Y12" s="24">
        <f t="shared" si="12"/>
        <v>0</v>
      </c>
      <c r="Z12" s="25">
        <f t="shared" si="13"/>
        <v>0</v>
      </c>
      <c r="AA12" s="24">
        <v>0</v>
      </c>
      <c r="AB12" s="24">
        <f t="shared" si="14"/>
        <v>0</v>
      </c>
      <c r="AC12" s="25">
        <f t="shared" si="15"/>
        <v>0</v>
      </c>
      <c r="AD12" s="24">
        <v>0</v>
      </c>
      <c r="AE12" s="24">
        <f t="shared" si="16"/>
        <v>0</v>
      </c>
      <c r="AF12" s="25">
        <f t="shared" si="17"/>
        <v>0</v>
      </c>
      <c r="AG12" s="24">
        <v>0</v>
      </c>
      <c r="AH12" s="24">
        <f t="shared" si="18"/>
        <v>0</v>
      </c>
      <c r="AI12" s="25">
        <f t="shared" si="19"/>
        <v>0</v>
      </c>
      <c r="AJ12" s="24">
        <v>0</v>
      </c>
      <c r="AK12" s="24">
        <f t="shared" si="20"/>
        <v>0</v>
      </c>
      <c r="AL12" s="25">
        <f t="shared" si="21"/>
        <v>0</v>
      </c>
      <c r="AM12" s="24">
        <v>0</v>
      </c>
      <c r="AN12" s="24">
        <f t="shared" si="22"/>
        <v>0</v>
      </c>
      <c r="AO12" s="25">
        <f t="shared" si="23"/>
        <v>0</v>
      </c>
      <c r="AP12" s="24">
        <v>0</v>
      </c>
      <c r="AQ12" s="24">
        <f t="shared" si="24"/>
        <v>0</v>
      </c>
      <c r="AR12" s="25">
        <f t="shared" si="25"/>
        <v>0</v>
      </c>
      <c r="AS12" s="24">
        <v>1</v>
      </c>
      <c r="AT12" s="24">
        <f t="shared" si="26"/>
        <v>1.12</v>
      </c>
      <c r="AU12" s="25">
        <f t="shared" si="27"/>
        <v>1.12</v>
      </c>
      <c r="AV12" s="24">
        <v>0</v>
      </c>
      <c r="AW12" s="24">
        <f t="shared" si="28"/>
        <v>0</v>
      </c>
      <c r="AX12" s="25">
        <f t="shared" si="29"/>
        <v>0</v>
      </c>
      <c r="AY12" s="24">
        <v>0</v>
      </c>
      <c r="AZ12" s="24">
        <f t="shared" si="30"/>
        <v>0</v>
      </c>
      <c r="BA12" s="25">
        <f t="shared" si="31"/>
        <v>0</v>
      </c>
      <c r="BB12" s="24">
        <v>0</v>
      </c>
      <c r="BC12" s="24">
        <f t="shared" si="32"/>
        <v>0</v>
      </c>
      <c r="BD12" s="25">
        <f t="shared" si="33"/>
        <v>0</v>
      </c>
      <c r="BE12" s="24">
        <v>0</v>
      </c>
      <c r="BF12" s="24">
        <f t="shared" si="34"/>
        <v>0</v>
      </c>
      <c r="BG12" s="25">
        <f t="shared" si="35"/>
        <v>0</v>
      </c>
      <c r="BH12" s="24">
        <v>0</v>
      </c>
      <c r="BI12" s="24">
        <f t="shared" si="36"/>
        <v>0</v>
      </c>
      <c r="BJ12" s="25">
        <f t="shared" si="37"/>
        <v>0</v>
      </c>
    </row>
    <row r="13" spans="1:62" s="27" customFormat="1" ht="16.5">
      <c r="A13" s="71"/>
      <c r="B13" s="71" t="s">
        <v>54</v>
      </c>
      <c r="C13" s="22"/>
      <c r="D13" s="23">
        <v>1.33</v>
      </c>
      <c r="E13" s="23">
        <v>1.33</v>
      </c>
      <c r="F13" s="24">
        <v>0</v>
      </c>
      <c r="G13" s="24">
        <f t="shared" si="0"/>
        <v>0</v>
      </c>
      <c r="H13" s="25">
        <f t="shared" si="1"/>
        <v>0</v>
      </c>
      <c r="I13" s="24">
        <v>0</v>
      </c>
      <c r="J13" s="24">
        <f t="shared" si="2"/>
        <v>0</v>
      </c>
      <c r="K13" s="25">
        <f t="shared" si="3"/>
        <v>0</v>
      </c>
      <c r="L13" s="24">
        <v>0</v>
      </c>
      <c r="M13" s="24">
        <f t="shared" si="4"/>
        <v>0</v>
      </c>
      <c r="N13" s="25">
        <f t="shared" si="5"/>
        <v>0</v>
      </c>
      <c r="O13" s="24">
        <v>0</v>
      </c>
      <c r="P13" s="24">
        <f t="shared" si="6"/>
        <v>0</v>
      </c>
      <c r="Q13" s="25">
        <f t="shared" si="7"/>
        <v>0</v>
      </c>
      <c r="R13" s="24">
        <v>0</v>
      </c>
      <c r="S13" s="24">
        <f t="shared" si="8"/>
        <v>0</v>
      </c>
      <c r="T13" s="25">
        <f t="shared" si="9"/>
        <v>0</v>
      </c>
      <c r="U13" s="24">
        <v>0</v>
      </c>
      <c r="V13" s="24">
        <f t="shared" si="10"/>
        <v>0</v>
      </c>
      <c r="W13" s="25">
        <f t="shared" si="11"/>
        <v>0</v>
      </c>
      <c r="X13" s="24">
        <v>0</v>
      </c>
      <c r="Y13" s="24">
        <f t="shared" si="12"/>
        <v>0</v>
      </c>
      <c r="Z13" s="25">
        <f t="shared" si="13"/>
        <v>0</v>
      </c>
      <c r="AA13" s="24">
        <v>0</v>
      </c>
      <c r="AB13" s="24">
        <f t="shared" si="14"/>
        <v>0</v>
      </c>
      <c r="AC13" s="25">
        <f t="shared" si="15"/>
        <v>0</v>
      </c>
      <c r="AD13" s="24">
        <v>0</v>
      </c>
      <c r="AE13" s="24">
        <f t="shared" si="16"/>
        <v>0</v>
      </c>
      <c r="AF13" s="25">
        <f t="shared" si="17"/>
        <v>0</v>
      </c>
      <c r="AG13" s="24">
        <v>0</v>
      </c>
      <c r="AH13" s="24">
        <f t="shared" si="18"/>
        <v>0</v>
      </c>
      <c r="AI13" s="25">
        <f t="shared" si="19"/>
        <v>0</v>
      </c>
      <c r="AJ13" s="24">
        <v>0</v>
      </c>
      <c r="AK13" s="24">
        <f t="shared" si="20"/>
        <v>0</v>
      </c>
      <c r="AL13" s="25">
        <f t="shared" si="21"/>
        <v>0</v>
      </c>
      <c r="AM13" s="24">
        <v>0</v>
      </c>
      <c r="AN13" s="24">
        <f t="shared" si="22"/>
        <v>0</v>
      </c>
      <c r="AO13" s="25">
        <f t="shared" si="23"/>
        <v>0</v>
      </c>
      <c r="AP13" s="24">
        <v>0</v>
      </c>
      <c r="AQ13" s="24">
        <f t="shared" si="24"/>
        <v>0</v>
      </c>
      <c r="AR13" s="25">
        <f t="shared" si="25"/>
        <v>0</v>
      </c>
      <c r="AS13" s="24">
        <v>1</v>
      </c>
      <c r="AT13" s="24">
        <f t="shared" si="26"/>
        <v>1.33</v>
      </c>
      <c r="AU13" s="25">
        <f t="shared" si="27"/>
        <v>1.33</v>
      </c>
      <c r="AV13" s="24">
        <v>1</v>
      </c>
      <c r="AW13" s="24">
        <f t="shared" si="28"/>
        <v>1.33</v>
      </c>
      <c r="AX13" s="25">
        <f t="shared" si="29"/>
        <v>1.33</v>
      </c>
      <c r="AY13" s="24">
        <v>0</v>
      </c>
      <c r="AZ13" s="24">
        <f t="shared" si="30"/>
        <v>0</v>
      </c>
      <c r="BA13" s="25">
        <f t="shared" si="31"/>
        <v>0</v>
      </c>
      <c r="BB13" s="24">
        <v>0</v>
      </c>
      <c r="BC13" s="24">
        <f t="shared" si="32"/>
        <v>0</v>
      </c>
      <c r="BD13" s="25">
        <f t="shared" si="33"/>
        <v>0</v>
      </c>
      <c r="BE13" s="24">
        <v>0</v>
      </c>
      <c r="BF13" s="24">
        <f t="shared" si="34"/>
        <v>0</v>
      </c>
      <c r="BG13" s="25">
        <f t="shared" si="35"/>
        <v>0</v>
      </c>
      <c r="BH13" s="24">
        <v>0</v>
      </c>
      <c r="BI13" s="24">
        <f t="shared" si="36"/>
        <v>0</v>
      </c>
      <c r="BJ13" s="25">
        <f t="shared" si="37"/>
        <v>0</v>
      </c>
    </row>
    <row r="14" spans="3:62" s="27" customFormat="1" ht="16.5">
      <c r="C14" s="22"/>
      <c r="D14" s="23"/>
      <c r="E14" s="23"/>
      <c r="F14" s="24">
        <v>0</v>
      </c>
      <c r="G14" s="24">
        <f t="shared" si="0"/>
        <v>0</v>
      </c>
      <c r="H14" s="25">
        <f t="shared" si="1"/>
        <v>0</v>
      </c>
      <c r="I14" s="24">
        <v>0</v>
      </c>
      <c r="J14" s="24">
        <f t="shared" si="2"/>
        <v>0</v>
      </c>
      <c r="K14" s="25">
        <f t="shared" si="3"/>
        <v>0</v>
      </c>
      <c r="L14" s="24">
        <v>0</v>
      </c>
      <c r="M14" s="24">
        <f t="shared" si="4"/>
        <v>0</v>
      </c>
      <c r="N14" s="25">
        <f t="shared" si="5"/>
        <v>0</v>
      </c>
      <c r="O14" s="24">
        <v>0</v>
      </c>
      <c r="P14" s="24">
        <f t="shared" si="6"/>
        <v>0</v>
      </c>
      <c r="Q14" s="25">
        <f t="shared" si="7"/>
        <v>0</v>
      </c>
      <c r="R14" s="24">
        <v>0</v>
      </c>
      <c r="S14" s="24">
        <f t="shared" si="8"/>
        <v>0</v>
      </c>
      <c r="T14" s="25">
        <f t="shared" si="9"/>
        <v>0</v>
      </c>
      <c r="U14" s="24">
        <v>0</v>
      </c>
      <c r="V14" s="24">
        <f t="shared" si="10"/>
        <v>0</v>
      </c>
      <c r="W14" s="25">
        <f t="shared" si="11"/>
        <v>0</v>
      </c>
      <c r="X14" s="24">
        <v>0</v>
      </c>
      <c r="Y14" s="24">
        <f t="shared" si="12"/>
        <v>0</v>
      </c>
      <c r="Z14" s="25">
        <f t="shared" si="13"/>
        <v>0</v>
      </c>
      <c r="AA14" s="24">
        <v>0</v>
      </c>
      <c r="AB14" s="24">
        <f t="shared" si="14"/>
        <v>0</v>
      </c>
      <c r="AC14" s="25">
        <f t="shared" si="15"/>
        <v>0</v>
      </c>
      <c r="AD14" s="24">
        <v>0</v>
      </c>
      <c r="AE14" s="24">
        <f t="shared" si="16"/>
        <v>0</v>
      </c>
      <c r="AF14" s="25">
        <f t="shared" si="17"/>
        <v>0</v>
      </c>
      <c r="AG14" s="24">
        <v>0</v>
      </c>
      <c r="AH14" s="24">
        <f t="shared" si="18"/>
        <v>0</v>
      </c>
      <c r="AI14" s="25">
        <f t="shared" si="19"/>
        <v>0</v>
      </c>
      <c r="AJ14" s="24">
        <v>0</v>
      </c>
      <c r="AK14" s="24">
        <f t="shared" si="20"/>
        <v>0</v>
      </c>
      <c r="AL14" s="25">
        <f t="shared" si="21"/>
        <v>0</v>
      </c>
      <c r="AM14" s="24">
        <v>0</v>
      </c>
      <c r="AN14" s="24">
        <f t="shared" si="22"/>
        <v>0</v>
      </c>
      <c r="AO14" s="25">
        <f t="shared" si="23"/>
        <v>0</v>
      </c>
      <c r="AP14" s="24">
        <v>0</v>
      </c>
      <c r="AQ14" s="24">
        <f t="shared" si="24"/>
        <v>0</v>
      </c>
      <c r="AR14" s="25">
        <f t="shared" si="25"/>
        <v>0</v>
      </c>
      <c r="AS14" s="24">
        <v>0</v>
      </c>
      <c r="AT14" s="24">
        <f t="shared" si="26"/>
        <v>0</v>
      </c>
      <c r="AU14" s="25">
        <f t="shared" si="27"/>
        <v>0</v>
      </c>
      <c r="AV14" s="24">
        <v>0</v>
      </c>
      <c r="AW14" s="24">
        <f t="shared" si="28"/>
        <v>0</v>
      </c>
      <c r="AX14" s="25">
        <f t="shared" si="29"/>
        <v>0</v>
      </c>
      <c r="AY14" s="24">
        <v>0</v>
      </c>
      <c r="AZ14" s="24">
        <f t="shared" si="30"/>
        <v>0</v>
      </c>
      <c r="BA14" s="25">
        <f t="shared" si="31"/>
        <v>0</v>
      </c>
      <c r="BB14" s="24">
        <v>0</v>
      </c>
      <c r="BC14" s="24">
        <f t="shared" si="32"/>
        <v>0</v>
      </c>
      <c r="BD14" s="25">
        <f t="shared" si="33"/>
        <v>0</v>
      </c>
      <c r="BE14" s="24">
        <v>0</v>
      </c>
      <c r="BF14" s="24">
        <f t="shared" si="34"/>
        <v>0</v>
      </c>
      <c r="BG14" s="25">
        <f t="shared" si="35"/>
        <v>0</v>
      </c>
      <c r="BH14" s="24">
        <v>0</v>
      </c>
      <c r="BI14" s="24">
        <f t="shared" si="36"/>
        <v>0</v>
      </c>
      <c r="BJ14" s="25">
        <f t="shared" si="37"/>
        <v>0</v>
      </c>
    </row>
    <row r="15" spans="3:62" s="27" customFormat="1" ht="16.5">
      <c r="C15" s="22"/>
      <c r="D15" s="23"/>
      <c r="E15" s="23"/>
      <c r="F15" s="24">
        <v>0</v>
      </c>
      <c r="G15" s="24">
        <f t="shared" si="0"/>
        <v>0</v>
      </c>
      <c r="H15" s="25">
        <f t="shared" si="1"/>
        <v>0</v>
      </c>
      <c r="I15" s="24">
        <v>0</v>
      </c>
      <c r="J15" s="24">
        <f t="shared" si="2"/>
        <v>0</v>
      </c>
      <c r="K15" s="25">
        <f t="shared" si="3"/>
        <v>0</v>
      </c>
      <c r="L15" s="24">
        <v>0</v>
      </c>
      <c r="M15" s="24">
        <f t="shared" si="4"/>
        <v>0</v>
      </c>
      <c r="N15" s="25">
        <f t="shared" si="5"/>
        <v>0</v>
      </c>
      <c r="O15" s="24">
        <v>0</v>
      </c>
      <c r="P15" s="24">
        <f t="shared" si="6"/>
        <v>0</v>
      </c>
      <c r="Q15" s="25">
        <f t="shared" si="7"/>
        <v>0</v>
      </c>
      <c r="R15" s="24">
        <v>0</v>
      </c>
      <c r="S15" s="24">
        <f t="shared" si="8"/>
        <v>0</v>
      </c>
      <c r="T15" s="25">
        <f t="shared" si="9"/>
        <v>0</v>
      </c>
      <c r="U15" s="24">
        <v>0</v>
      </c>
      <c r="V15" s="24">
        <f t="shared" si="10"/>
        <v>0</v>
      </c>
      <c r="W15" s="25">
        <f t="shared" si="11"/>
        <v>0</v>
      </c>
      <c r="X15" s="24">
        <v>0</v>
      </c>
      <c r="Y15" s="24">
        <f t="shared" si="12"/>
        <v>0</v>
      </c>
      <c r="Z15" s="25">
        <f t="shared" si="13"/>
        <v>0</v>
      </c>
      <c r="AA15" s="24">
        <v>0</v>
      </c>
      <c r="AB15" s="24">
        <f t="shared" si="14"/>
        <v>0</v>
      </c>
      <c r="AC15" s="25">
        <f t="shared" si="15"/>
        <v>0</v>
      </c>
      <c r="AD15" s="24">
        <v>0</v>
      </c>
      <c r="AE15" s="24">
        <f t="shared" si="16"/>
        <v>0</v>
      </c>
      <c r="AF15" s="25">
        <f t="shared" si="17"/>
        <v>0</v>
      </c>
      <c r="AG15" s="24">
        <v>0</v>
      </c>
      <c r="AH15" s="24">
        <f t="shared" si="18"/>
        <v>0</v>
      </c>
      <c r="AI15" s="25">
        <f t="shared" si="19"/>
        <v>0</v>
      </c>
      <c r="AJ15" s="24">
        <v>0</v>
      </c>
      <c r="AK15" s="24">
        <f t="shared" si="20"/>
        <v>0</v>
      </c>
      <c r="AL15" s="25">
        <f t="shared" si="21"/>
        <v>0</v>
      </c>
      <c r="AM15" s="24">
        <v>0</v>
      </c>
      <c r="AN15" s="24">
        <f t="shared" si="22"/>
        <v>0</v>
      </c>
      <c r="AO15" s="25">
        <f t="shared" si="23"/>
        <v>0</v>
      </c>
      <c r="AP15" s="24">
        <v>0</v>
      </c>
      <c r="AQ15" s="24">
        <f t="shared" si="24"/>
        <v>0</v>
      </c>
      <c r="AR15" s="25">
        <f t="shared" si="25"/>
        <v>0</v>
      </c>
      <c r="AS15" s="24">
        <v>0</v>
      </c>
      <c r="AT15" s="24">
        <f t="shared" si="26"/>
        <v>0</v>
      </c>
      <c r="AU15" s="25">
        <f t="shared" si="27"/>
        <v>0</v>
      </c>
      <c r="AV15" s="24">
        <v>0</v>
      </c>
      <c r="AW15" s="24">
        <f t="shared" si="28"/>
        <v>0</v>
      </c>
      <c r="AX15" s="25">
        <f t="shared" si="29"/>
        <v>0</v>
      </c>
      <c r="AY15" s="24">
        <v>0</v>
      </c>
      <c r="AZ15" s="24">
        <f t="shared" si="30"/>
        <v>0</v>
      </c>
      <c r="BA15" s="25">
        <f t="shared" si="31"/>
        <v>0</v>
      </c>
      <c r="BB15" s="24">
        <v>0</v>
      </c>
      <c r="BC15" s="24">
        <f t="shared" si="32"/>
        <v>0</v>
      </c>
      <c r="BD15" s="25">
        <f t="shared" si="33"/>
        <v>0</v>
      </c>
      <c r="BE15" s="24">
        <v>0</v>
      </c>
      <c r="BF15" s="24">
        <f t="shared" si="34"/>
        <v>0</v>
      </c>
      <c r="BG15" s="25">
        <f t="shared" si="35"/>
        <v>0</v>
      </c>
      <c r="BH15" s="24">
        <v>0</v>
      </c>
      <c r="BI15" s="24">
        <f t="shared" si="36"/>
        <v>0</v>
      </c>
      <c r="BJ15" s="25">
        <f t="shared" si="37"/>
        <v>0</v>
      </c>
    </row>
    <row r="16" spans="1:62" ht="16.5">
      <c r="A16" s="70" t="s">
        <v>55</v>
      </c>
      <c r="E16" s="45">
        <v>10</v>
      </c>
      <c r="F16" s="24">
        <v>0</v>
      </c>
      <c r="G16" s="24">
        <f>E16*F16</f>
        <v>0</v>
      </c>
      <c r="H16" s="25">
        <f>SUM(G16)</f>
        <v>0</v>
      </c>
      <c r="I16" s="24">
        <v>0</v>
      </c>
      <c r="J16" s="24">
        <f>E16*I16</f>
        <v>0</v>
      </c>
      <c r="K16" s="25">
        <f>SUM(J16)</f>
        <v>0</v>
      </c>
      <c r="L16" s="24">
        <v>1</v>
      </c>
      <c r="M16" s="24">
        <f>E16*L16</f>
        <v>10</v>
      </c>
      <c r="N16" s="25">
        <v>5</v>
      </c>
      <c r="O16" s="24">
        <v>0.5</v>
      </c>
      <c r="P16" s="24">
        <f>E16*O16</f>
        <v>5</v>
      </c>
      <c r="Q16" s="25">
        <f>P16</f>
        <v>5</v>
      </c>
      <c r="R16" s="24">
        <v>1</v>
      </c>
      <c r="S16" s="24">
        <f>E16*R16</f>
        <v>10</v>
      </c>
      <c r="T16" s="25">
        <f>SUM(S16)</f>
        <v>10</v>
      </c>
      <c r="U16" s="24">
        <v>1</v>
      </c>
      <c r="V16" s="24">
        <f>E16*U16</f>
        <v>10</v>
      </c>
      <c r="W16" s="25">
        <f>SUM(V16)</f>
        <v>10</v>
      </c>
      <c r="X16" s="24">
        <v>0.5</v>
      </c>
      <c r="Y16" s="24">
        <f>E16*X16</f>
        <v>5</v>
      </c>
      <c r="Z16" s="25">
        <f>SUM(Y16)</f>
        <v>5</v>
      </c>
      <c r="AA16" s="24">
        <v>1</v>
      </c>
      <c r="AB16" s="24">
        <f>E16*AA16</f>
        <v>10</v>
      </c>
      <c r="AC16" s="25">
        <f>SUM(AB16)</f>
        <v>10</v>
      </c>
      <c r="AD16" s="24">
        <v>0</v>
      </c>
      <c r="AE16" s="24">
        <f>E16*AD16</f>
        <v>0</v>
      </c>
      <c r="AF16" s="25">
        <f>SUM(AE16)</f>
        <v>0</v>
      </c>
      <c r="AG16" s="24">
        <v>1</v>
      </c>
      <c r="AH16" s="24">
        <f>E16*AG16</f>
        <v>10</v>
      </c>
      <c r="AI16" s="25">
        <f>SUM(AH16)</f>
        <v>10</v>
      </c>
      <c r="AJ16" s="24">
        <v>0.5</v>
      </c>
      <c r="AK16" s="24">
        <f>E16*AJ16</f>
        <v>5</v>
      </c>
      <c r="AL16" s="25">
        <f>AK16</f>
        <v>5</v>
      </c>
      <c r="AM16" s="24">
        <v>1</v>
      </c>
      <c r="AN16" s="24">
        <f>E16*AM16</f>
        <v>10</v>
      </c>
      <c r="AO16" s="25">
        <f>AN16</f>
        <v>10</v>
      </c>
      <c r="AP16" s="24">
        <v>0</v>
      </c>
      <c r="AQ16" s="24">
        <f>E16*AP16</f>
        <v>0</v>
      </c>
      <c r="AR16" s="25">
        <f>AQ16</f>
        <v>0</v>
      </c>
      <c r="AS16" s="24">
        <v>1</v>
      </c>
      <c r="AT16" s="24">
        <f>E16*AS16</f>
        <v>10</v>
      </c>
      <c r="AU16" s="25">
        <f>AT16</f>
        <v>10</v>
      </c>
      <c r="AV16" s="24">
        <v>1</v>
      </c>
      <c r="AW16" s="24">
        <f>E16*AV16</f>
        <v>10</v>
      </c>
      <c r="AX16" s="25">
        <f>SUM(AW16)</f>
        <v>10</v>
      </c>
      <c r="AY16" s="24">
        <v>1</v>
      </c>
      <c r="AZ16" s="24">
        <f>E16*AY16</f>
        <v>10</v>
      </c>
      <c r="BA16" s="25">
        <v>0</v>
      </c>
      <c r="BB16" s="24">
        <v>0</v>
      </c>
      <c r="BC16" s="24">
        <f>E16*BB16</f>
        <v>0</v>
      </c>
      <c r="BD16" s="25">
        <f>BC16</f>
        <v>0</v>
      </c>
      <c r="BE16" s="24">
        <v>0</v>
      </c>
      <c r="BF16" s="24">
        <f>H16*BE16</f>
        <v>0</v>
      </c>
      <c r="BG16" s="25">
        <f>BF16</f>
        <v>0</v>
      </c>
      <c r="BH16" s="24">
        <v>1</v>
      </c>
      <c r="BI16" s="24">
        <f>K16*BH16</f>
        <v>0</v>
      </c>
      <c r="BJ16" s="25">
        <v>10</v>
      </c>
    </row>
    <row r="17" spans="1:62" ht="13.5">
      <c r="A17" s="41" t="s">
        <v>43</v>
      </c>
      <c r="E17" s="2">
        <v>3</v>
      </c>
      <c r="F17" s="24">
        <v>1</v>
      </c>
      <c r="G17" s="24">
        <f>E17*F17</f>
        <v>3</v>
      </c>
      <c r="H17" s="25">
        <f>SUM(G17)</f>
        <v>3</v>
      </c>
      <c r="I17" s="24">
        <v>1</v>
      </c>
      <c r="J17" s="24">
        <f>E17*I17</f>
        <v>3</v>
      </c>
      <c r="K17" s="25">
        <f>SUM(J17)</f>
        <v>3</v>
      </c>
      <c r="L17" s="24">
        <v>1</v>
      </c>
      <c r="M17" s="24">
        <f>E17*L17</f>
        <v>3</v>
      </c>
      <c r="N17" s="25">
        <f>SUM(M17)</f>
        <v>3</v>
      </c>
      <c r="O17" s="24">
        <v>1</v>
      </c>
      <c r="P17" s="24">
        <f>E17*O17</f>
        <v>3</v>
      </c>
      <c r="Q17" s="25">
        <f>P17</f>
        <v>3</v>
      </c>
      <c r="R17" s="24">
        <v>1</v>
      </c>
      <c r="S17" s="24">
        <f>E17*R17</f>
        <v>3</v>
      </c>
      <c r="T17" s="25">
        <f>SUM(S17)</f>
        <v>3</v>
      </c>
      <c r="U17" s="24">
        <v>1</v>
      </c>
      <c r="V17" s="24">
        <f>E17*U17</f>
        <v>3</v>
      </c>
      <c r="W17" s="25">
        <f>SUM(V17)</f>
        <v>3</v>
      </c>
      <c r="X17" s="24">
        <v>1</v>
      </c>
      <c r="Y17" s="24">
        <f>E17*X17</f>
        <v>3</v>
      </c>
      <c r="Z17" s="25">
        <f>SUM(Y17)</f>
        <v>3</v>
      </c>
      <c r="AA17" s="24">
        <v>1</v>
      </c>
      <c r="AB17" s="24">
        <f>E17*AA17</f>
        <v>3</v>
      </c>
      <c r="AC17" s="25">
        <f>SUM(AB17)</f>
        <v>3</v>
      </c>
      <c r="AD17" s="24">
        <v>1</v>
      </c>
      <c r="AE17" s="24">
        <f>E17*AD17</f>
        <v>3</v>
      </c>
      <c r="AF17" s="25">
        <v>0</v>
      </c>
      <c r="AG17" s="24">
        <v>1</v>
      </c>
      <c r="AH17" s="24">
        <f>E17*AG17</f>
        <v>3</v>
      </c>
      <c r="AI17" s="25">
        <f>SUM(AH17)</f>
        <v>3</v>
      </c>
      <c r="AJ17" s="24">
        <v>1</v>
      </c>
      <c r="AK17" s="24">
        <f>E17*AJ17</f>
        <v>3</v>
      </c>
      <c r="AL17" s="25">
        <f>AK17</f>
        <v>3</v>
      </c>
      <c r="AM17" s="24">
        <v>1</v>
      </c>
      <c r="AN17" s="24">
        <f>E17*AM17</f>
        <v>3</v>
      </c>
      <c r="AO17" s="25">
        <f>AN17</f>
        <v>3</v>
      </c>
      <c r="AP17" s="24">
        <v>1</v>
      </c>
      <c r="AQ17" s="24">
        <f>E17*AP17</f>
        <v>3</v>
      </c>
      <c r="AR17" s="25">
        <f>AQ17</f>
        <v>3</v>
      </c>
      <c r="AS17" s="24">
        <v>1</v>
      </c>
      <c r="AT17" s="24">
        <f>E17*AS17</f>
        <v>3</v>
      </c>
      <c r="AU17" s="25">
        <f>AT17</f>
        <v>3</v>
      </c>
      <c r="AV17" s="24">
        <v>1</v>
      </c>
      <c r="AW17" s="24">
        <f>E17*AV17</f>
        <v>3</v>
      </c>
      <c r="AX17" s="25">
        <f>SUM(AW17)</f>
        <v>3</v>
      </c>
      <c r="AY17" s="24">
        <v>1</v>
      </c>
      <c r="AZ17" s="24">
        <f>E17*AY17</f>
        <v>3</v>
      </c>
      <c r="BA17" s="25">
        <f>AZ17</f>
        <v>3</v>
      </c>
      <c r="BB17" s="24">
        <v>1</v>
      </c>
      <c r="BC17" s="24">
        <f>E17*BB17</f>
        <v>3</v>
      </c>
      <c r="BD17" s="25">
        <f>BC17</f>
        <v>3</v>
      </c>
      <c r="BE17" s="24">
        <v>1</v>
      </c>
      <c r="BF17" s="24">
        <f>H17*BE17</f>
        <v>3</v>
      </c>
      <c r="BG17" s="25">
        <f>BF17</f>
        <v>3</v>
      </c>
      <c r="BH17" s="24">
        <v>1</v>
      </c>
      <c r="BI17" s="24">
        <f>K17*BH17</f>
        <v>3</v>
      </c>
      <c r="BJ17" s="25">
        <f>BI17</f>
        <v>3</v>
      </c>
    </row>
    <row r="18" spans="1:62" ht="13.5">
      <c r="A18" s="41" t="s">
        <v>44</v>
      </c>
      <c r="E18" s="2">
        <v>50</v>
      </c>
      <c r="F18" s="24">
        <v>0.5</v>
      </c>
      <c r="G18" s="24">
        <f>E18*F18</f>
        <v>25</v>
      </c>
      <c r="H18" s="25">
        <f>SUM(G18)</f>
        <v>25</v>
      </c>
      <c r="I18" s="24">
        <v>0.5</v>
      </c>
      <c r="J18" s="24">
        <f>E18*I18</f>
        <v>25</v>
      </c>
      <c r="K18" s="25">
        <f>SUM(J18)</f>
        <v>25</v>
      </c>
      <c r="L18" s="24">
        <v>1</v>
      </c>
      <c r="M18" s="24">
        <f>E18*L18</f>
        <v>50</v>
      </c>
      <c r="N18" s="25">
        <v>22</v>
      </c>
      <c r="O18" s="24">
        <v>1</v>
      </c>
      <c r="P18" s="24">
        <f>E18*O18</f>
        <v>50</v>
      </c>
      <c r="Q18" s="25">
        <f>P18</f>
        <v>50</v>
      </c>
      <c r="R18" s="24">
        <v>1</v>
      </c>
      <c r="S18" s="24">
        <f>E18*R18</f>
        <v>50</v>
      </c>
      <c r="T18" s="25">
        <f>SUM(S18)</f>
        <v>50</v>
      </c>
      <c r="U18" s="24">
        <v>0.5</v>
      </c>
      <c r="V18" s="24">
        <f>E18*U18</f>
        <v>25</v>
      </c>
      <c r="W18" s="25">
        <f>SUM(V18)</f>
        <v>25</v>
      </c>
      <c r="X18" s="24">
        <v>0.5</v>
      </c>
      <c r="Y18" s="24">
        <f>E18*X18</f>
        <v>25</v>
      </c>
      <c r="Z18" s="25">
        <f>SUM(Y18)</f>
        <v>25</v>
      </c>
      <c r="AA18" s="24">
        <v>1</v>
      </c>
      <c r="AB18" s="24">
        <f>E18*AA18</f>
        <v>50</v>
      </c>
      <c r="AC18" s="25">
        <f>SUM(AB18)</f>
        <v>50</v>
      </c>
      <c r="AD18" s="24">
        <v>0</v>
      </c>
      <c r="AE18" s="24">
        <f>E18*AD18</f>
        <v>0</v>
      </c>
      <c r="AF18" s="25">
        <f>SUM(AE18)</f>
        <v>0</v>
      </c>
      <c r="AG18" s="24">
        <v>0.5</v>
      </c>
      <c r="AH18" s="24">
        <f>E18*AG18</f>
        <v>25</v>
      </c>
      <c r="AI18" s="25">
        <f>SUM(AH18)</f>
        <v>25</v>
      </c>
      <c r="AJ18" s="24">
        <v>0.5</v>
      </c>
      <c r="AK18" s="24">
        <f>E18*AJ18</f>
        <v>25</v>
      </c>
      <c r="AL18" s="25">
        <f>AK18</f>
        <v>25</v>
      </c>
      <c r="AM18" s="24">
        <v>0.5</v>
      </c>
      <c r="AN18" s="24">
        <f>E18*AM18</f>
        <v>25</v>
      </c>
      <c r="AO18" s="25">
        <f>AN18</f>
        <v>25</v>
      </c>
      <c r="AP18" s="24">
        <v>1</v>
      </c>
      <c r="AQ18" s="24">
        <f>E18*AP18</f>
        <v>50</v>
      </c>
      <c r="AR18" s="25">
        <f>AQ18</f>
        <v>50</v>
      </c>
      <c r="AS18" s="24">
        <v>1</v>
      </c>
      <c r="AT18" s="24">
        <f>E18*AS18</f>
        <v>50</v>
      </c>
      <c r="AU18" s="25">
        <f>AT18</f>
        <v>50</v>
      </c>
      <c r="AV18" s="24">
        <v>0.5</v>
      </c>
      <c r="AW18" s="24">
        <f>E18*AV18</f>
        <v>25</v>
      </c>
      <c r="AX18" s="25">
        <f>SUM(AW18)</f>
        <v>25</v>
      </c>
      <c r="AY18" s="24">
        <v>1</v>
      </c>
      <c r="AZ18" s="24">
        <f>E18*AY18</f>
        <v>50</v>
      </c>
      <c r="BA18" s="25">
        <f>AZ18</f>
        <v>50</v>
      </c>
      <c r="BB18" s="24">
        <v>1</v>
      </c>
      <c r="BC18" s="24">
        <f>E18*BB18</f>
        <v>50</v>
      </c>
      <c r="BD18" s="25">
        <f>BC18</f>
        <v>50</v>
      </c>
      <c r="BE18" s="24">
        <v>0.5</v>
      </c>
      <c r="BF18" s="24">
        <f>E18*BE18</f>
        <v>25</v>
      </c>
      <c r="BG18" s="25">
        <f>BF18</f>
        <v>25</v>
      </c>
      <c r="BH18" s="24">
        <v>0.5</v>
      </c>
      <c r="BI18" s="24">
        <f>E18*BH18</f>
        <v>25</v>
      </c>
      <c r="BJ18" s="25">
        <f>BI18</f>
        <v>25</v>
      </c>
    </row>
    <row r="19" spans="1:62" ht="12.75">
      <c r="A19" s="41" t="s">
        <v>45</v>
      </c>
      <c r="H19" s="47">
        <f>SUM(H6:H18)</f>
        <v>54.55</v>
      </c>
      <c r="K19" s="47">
        <f>SUM(K6:K18)</f>
        <v>30.55</v>
      </c>
      <c r="N19" s="47">
        <f>SUM(N6:N18)</f>
        <v>85.65</v>
      </c>
      <c r="Q19" s="47">
        <f>SUM(Q6:Q18)</f>
        <v>58</v>
      </c>
      <c r="S19" s="47"/>
      <c r="T19" s="48">
        <f>SUM(T6:T18)</f>
        <v>89.55</v>
      </c>
      <c r="W19" s="47">
        <f>SUM(W6:W18)</f>
        <v>64.55</v>
      </c>
      <c r="Z19" s="47">
        <f>SUM(Z6:Z18)</f>
        <v>116.22</v>
      </c>
      <c r="AC19" s="47">
        <f>SUM(AC6:AC18)</f>
        <v>94.65</v>
      </c>
      <c r="AF19" s="47">
        <f>SUM(AF6:AF18)</f>
        <v>0</v>
      </c>
      <c r="AI19" s="47">
        <f>SUM(AI6:AI18)</f>
        <v>38</v>
      </c>
      <c r="AL19" s="47">
        <f>SUM(AL6:AL18)</f>
        <v>36.879999999999995</v>
      </c>
      <c r="AO19" s="47">
        <f>SUM(AO6:AO18)</f>
        <v>38</v>
      </c>
      <c r="AR19" s="47">
        <f>SUM(AR6:AR18)</f>
        <v>79.55</v>
      </c>
      <c r="AU19" s="47">
        <f>SUM(AU6:AU18)</f>
        <v>95.78</v>
      </c>
      <c r="AX19" s="47">
        <f>SUM(AX6:AX18)</f>
        <v>50.65</v>
      </c>
      <c r="BA19" s="47">
        <f>SUM(BA6:BA18)</f>
        <v>58</v>
      </c>
      <c r="BD19" s="47">
        <f>SUM(BD6:BD18)</f>
        <v>77</v>
      </c>
      <c r="BF19" s="47">
        <f>SUM(BF6:BF18)</f>
        <v>28</v>
      </c>
      <c r="BG19" s="47">
        <f>SUM(BG6:BG18)</f>
        <v>28</v>
      </c>
      <c r="BJ19" s="47">
        <f>SUM(BJ6:BJ18)</f>
        <v>38</v>
      </c>
    </row>
    <row r="20" spans="1:62" ht="12.75">
      <c r="A20" s="41" t="s">
        <v>46</v>
      </c>
      <c r="H20" s="2">
        <v>119.82</v>
      </c>
      <c r="K20" s="2">
        <v>-19.67</v>
      </c>
      <c r="N20" s="2">
        <v>151.69</v>
      </c>
      <c r="Q20" s="2">
        <v>62.97</v>
      </c>
      <c r="T20" s="2">
        <v>51.86</v>
      </c>
      <c r="W20" s="2">
        <v>-24.2</v>
      </c>
      <c r="Z20" s="2">
        <v>120.8</v>
      </c>
      <c r="AC20" s="2">
        <v>458.96</v>
      </c>
      <c r="AF20" s="2">
        <v>20.15</v>
      </c>
      <c r="AI20" s="2">
        <v>-0.36</v>
      </c>
      <c r="AL20" s="2">
        <v>52.77</v>
      </c>
      <c r="AO20" s="2">
        <v>54.39</v>
      </c>
      <c r="AR20" s="2">
        <v>85.71</v>
      </c>
      <c r="AU20" s="69">
        <v>23.03</v>
      </c>
      <c r="AX20" s="69">
        <v>60.2</v>
      </c>
      <c r="BA20" s="2">
        <v>70</v>
      </c>
      <c r="BD20" s="2">
        <v>-2.78</v>
      </c>
      <c r="BF20" s="2">
        <v>13</v>
      </c>
      <c r="BG20" s="2">
        <v>-139</v>
      </c>
      <c r="BJ20" s="2">
        <v>2.25</v>
      </c>
    </row>
    <row r="21" spans="1:63" ht="12.75">
      <c r="A21" s="41" t="s">
        <v>47</v>
      </c>
      <c r="F21" s="47">
        <f>F20-F19</f>
        <v>0</v>
      </c>
      <c r="G21" s="47">
        <f>G20-G19</f>
        <v>0</v>
      </c>
      <c r="H21" s="47">
        <f>H20-H19</f>
        <v>65.27</v>
      </c>
      <c r="I21" s="47">
        <f aca="true" t="shared" si="38" ref="I21:BJ21">I20-I19</f>
        <v>0</v>
      </c>
      <c r="J21" s="47">
        <f t="shared" si="38"/>
        <v>0</v>
      </c>
      <c r="K21" s="47">
        <f t="shared" si="38"/>
        <v>-50.22</v>
      </c>
      <c r="L21" s="47">
        <f t="shared" si="38"/>
        <v>0</v>
      </c>
      <c r="M21" s="47">
        <f t="shared" si="38"/>
        <v>0</v>
      </c>
      <c r="N21" s="47">
        <f t="shared" si="38"/>
        <v>66.03999999999999</v>
      </c>
      <c r="O21" s="47">
        <f t="shared" si="38"/>
        <v>0</v>
      </c>
      <c r="P21" s="47">
        <f t="shared" si="38"/>
        <v>0</v>
      </c>
      <c r="Q21" s="47">
        <f t="shared" si="38"/>
        <v>4.969999999999999</v>
      </c>
      <c r="R21" s="47">
        <f t="shared" si="38"/>
        <v>0</v>
      </c>
      <c r="S21" s="47">
        <f t="shared" si="38"/>
        <v>0</v>
      </c>
      <c r="T21" s="47">
        <f t="shared" si="38"/>
        <v>-37.69</v>
      </c>
      <c r="U21" s="47">
        <f t="shared" si="38"/>
        <v>0</v>
      </c>
      <c r="V21" s="47">
        <f t="shared" si="38"/>
        <v>0</v>
      </c>
      <c r="W21" s="47">
        <f t="shared" si="38"/>
        <v>-88.75</v>
      </c>
      <c r="X21" s="47">
        <f t="shared" si="38"/>
        <v>0</v>
      </c>
      <c r="Y21" s="47">
        <f t="shared" si="38"/>
        <v>0</v>
      </c>
      <c r="Z21" s="47">
        <f t="shared" si="38"/>
        <v>4.579999999999998</v>
      </c>
      <c r="AA21" s="47">
        <f t="shared" si="38"/>
        <v>0</v>
      </c>
      <c r="AB21" s="47">
        <f t="shared" si="38"/>
        <v>0</v>
      </c>
      <c r="AC21" s="47">
        <f t="shared" si="38"/>
        <v>364.30999999999995</v>
      </c>
      <c r="AD21" s="47">
        <f t="shared" si="38"/>
        <v>0</v>
      </c>
      <c r="AE21" s="47">
        <f t="shared" si="38"/>
        <v>0</v>
      </c>
      <c r="AF21" s="47">
        <f t="shared" si="38"/>
        <v>20.15</v>
      </c>
      <c r="AG21" s="47">
        <f t="shared" si="38"/>
        <v>0</v>
      </c>
      <c r="AH21" s="47">
        <f t="shared" si="38"/>
        <v>0</v>
      </c>
      <c r="AI21" s="47">
        <f t="shared" si="38"/>
        <v>-38.36</v>
      </c>
      <c r="AJ21" s="47">
        <f t="shared" si="38"/>
        <v>0</v>
      </c>
      <c r="AK21" s="47">
        <f t="shared" si="38"/>
        <v>0</v>
      </c>
      <c r="AL21" s="47">
        <f t="shared" si="38"/>
        <v>15.890000000000008</v>
      </c>
      <c r="AM21" s="47">
        <f t="shared" si="38"/>
        <v>0</v>
      </c>
      <c r="AN21" s="47">
        <f t="shared" si="38"/>
        <v>0</v>
      </c>
      <c r="AO21" s="47">
        <f t="shared" si="38"/>
        <v>16.39</v>
      </c>
      <c r="AP21" s="47">
        <f t="shared" si="38"/>
        <v>0</v>
      </c>
      <c r="AQ21" s="47">
        <f t="shared" si="38"/>
        <v>0</v>
      </c>
      <c r="AR21" s="47">
        <f t="shared" si="38"/>
        <v>6.159999999999997</v>
      </c>
      <c r="AS21" s="47">
        <f t="shared" si="38"/>
        <v>0</v>
      </c>
      <c r="AT21" s="47">
        <f t="shared" si="38"/>
        <v>0</v>
      </c>
      <c r="AU21" s="47">
        <f t="shared" si="38"/>
        <v>-72.75</v>
      </c>
      <c r="AV21" s="47">
        <f t="shared" si="38"/>
        <v>0</v>
      </c>
      <c r="AW21" s="47">
        <f t="shared" si="38"/>
        <v>0</v>
      </c>
      <c r="AX21" s="47">
        <f t="shared" si="38"/>
        <v>9.550000000000004</v>
      </c>
      <c r="AY21" s="47">
        <f t="shared" si="38"/>
        <v>0</v>
      </c>
      <c r="AZ21" s="47">
        <f t="shared" si="38"/>
        <v>0</v>
      </c>
      <c r="BA21" s="47">
        <f t="shared" si="38"/>
        <v>12</v>
      </c>
      <c r="BB21" s="47">
        <f t="shared" si="38"/>
        <v>0</v>
      </c>
      <c r="BC21" s="47">
        <f t="shared" si="38"/>
        <v>0</v>
      </c>
      <c r="BD21" s="47">
        <f t="shared" si="38"/>
        <v>-79.78</v>
      </c>
      <c r="BE21" s="47">
        <f t="shared" si="38"/>
        <v>0</v>
      </c>
      <c r="BF21" s="47">
        <f t="shared" si="38"/>
        <v>-15</v>
      </c>
      <c r="BG21" s="47">
        <f t="shared" si="38"/>
        <v>-167</v>
      </c>
      <c r="BH21" s="47">
        <f t="shared" si="38"/>
        <v>0</v>
      </c>
      <c r="BI21" s="47">
        <f t="shared" si="38"/>
        <v>0</v>
      </c>
      <c r="BJ21" s="47">
        <f t="shared" si="38"/>
        <v>-35.75</v>
      </c>
      <c r="BK21" s="57"/>
    </row>
    <row r="22" ht="12.75">
      <c r="A22" s="41"/>
    </row>
    <row r="24" spans="1:62" ht="18">
      <c r="A24" s="62"/>
      <c r="B24" s="63"/>
      <c r="C24" s="64"/>
      <c r="BJ24"/>
    </row>
    <row r="25" spans="2:63" ht="12.75">
      <c r="B25" s="34"/>
      <c r="BJ25"/>
      <c r="BK25"/>
    </row>
    <row r="26" spans="2:3" ht="12.75">
      <c r="B26" s="65"/>
      <c r="C26" s="66"/>
    </row>
    <row r="27" spans="1:4" ht="18">
      <c r="A27" s="75"/>
      <c r="B27" s="67"/>
      <c r="C27" s="68"/>
      <c r="D27" s="35"/>
    </row>
    <row r="28" spans="1:4" ht="18">
      <c r="A28" s="76"/>
      <c r="B28" s="49"/>
      <c r="C28" s="50"/>
      <c r="D28" s="35"/>
    </row>
    <row r="29" spans="1:4" ht="18">
      <c r="A29" s="76"/>
      <c r="B29" s="58"/>
      <c r="C29" s="59"/>
      <c r="D29" s="35"/>
    </row>
    <row r="30" spans="1:4" ht="15.75">
      <c r="A30" s="76"/>
      <c r="B30" s="60"/>
      <c r="C30" s="61"/>
      <c r="D30" s="35"/>
    </row>
    <row r="31" spans="1:4" ht="18">
      <c r="A31" s="76"/>
      <c r="B31" s="51"/>
      <c r="C31" s="52"/>
      <c r="D31" s="35"/>
    </row>
    <row r="32" spans="1:4" ht="12.75">
      <c r="A32" s="76"/>
      <c r="B32" s="36"/>
      <c r="C32" s="55"/>
      <c r="D32" s="35"/>
    </row>
    <row r="33" spans="1:26" ht="12.75">
      <c r="A33" s="76"/>
      <c r="B33"/>
      <c r="C33" s="56"/>
      <c r="D33" s="35"/>
      <c r="Z33"/>
    </row>
    <row r="34" spans="1:4" ht="13.5">
      <c r="A34" s="76"/>
      <c r="B34" s="13"/>
      <c r="D34" s="35"/>
    </row>
    <row r="35" spans="1:4" ht="18">
      <c r="A35" s="76"/>
      <c r="B35" s="13"/>
      <c r="C35" s="53"/>
      <c r="D35" s="37"/>
    </row>
    <row r="36" spans="1:27" ht="13.5">
      <c r="A36" s="75"/>
      <c r="B36" s="13"/>
      <c r="D36" s="35"/>
      <c r="AA36"/>
    </row>
    <row r="37" spans="1:4" ht="13.5">
      <c r="A37" s="76"/>
      <c r="B37" s="13"/>
      <c r="D37" s="35"/>
    </row>
    <row r="38" spans="1:4" ht="13.5">
      <c r="A38" s="76"/>
      <c r="B38" s="13"/>
      <c r="D38" s="35"/>
    </row>
    <row r="39" spans="1:4" ht="18">
      <c r="A39" s="76"/>
      <c r="B39" s="54"/>
      <c r="D39" s="35"/>
    </row>
    <row r="40" spans="1:4" ht="13.5">
      <c r="A40" s="76"/>
      <c r="B40" s="13"/>
      <c r="D40" s="35"/>
    </row>
    <row r="41" spans="1:4" ht="13.5">
      <c r="A41" s="76"/>
      <c r="B41" s="13"/>
      <c r="D41" s="35"/>
    </row>
    <row r="42" spans="1:4" ht="12.75">
      <c r="A42" s="76"/>
      <c r="B42" s="38"/>
      <c r="D42" s="35"/>
    </row>
    <row r="43" spans="1:4" ht="13.5">
      <c r="A43" s="76"/>
      <c r="B43" s="13"/>
      <c r="D43" s="35"/>
    </row>
    <row r="44" spans="1:2" ht="12.75">
      <c r="A44" s="41"/>
      <c r="B44"/>
    </row>
    <row r="46" spans="1:2" ht="12.75">
      <c r="A46" s="41"/>
      <c r="B46"/>
    </row>
    <row r="47" ht="12.75">
      <c r="E47"/>
    </row>
    <row r="48" ht="12.75">
      <c r="B48"/>
    </row>
    <row r="49" ht="12.75">
      <c r="A49" s="46"/>
    </row>
    <row r="50" ht="12.75">
      <c r="A50" s="41"/>
    </row>
    <row r="51" ht="12.75">
      <c r="B51"/>
    </row>
    <row r="61" spans="1:2" ht="18">
      <c r="A61" s="32"/>
      <c r="B61" s="33"/>
    </row>
    <row r="62" ht="12.75">
      <c r="B62" s="34"/>
    </row>
    <row r="63" ht="12.75">
      <c r="B63" s="34"/>
    </row>
    <row r="64" spans="1:4" ht="13.5">
      <c r="A64" s="75"/>
      <c r="B64" s="13"/>
      <c r="D64" s="35"/>
    </row>
    <row r="65" spans="1:4" ht="13.5">
      <c r="A65" s="76"/>
      <c r="B65" s="13"/>
      <c r="D65" s="35"/>
    </row>
    <row r="66" spans="1:4" ht="13.5">
      <c r="A66" s="76"/>
      <c r="B66" s="42"/>
      <c r="D66" s="35"/>
    </row>
    <row r="67" spans="1:4" ht="13.5">
      <c r="A67" s="76"/>
      <c r="B67" s="13"/>
      <c r="C67" s="43"/>
      <c r="D67" s="35"/>
    </row>
    <row r="68" spans="1:4" ht="13.5">
      <c r="A68" s="76"/>
      <c r="B68" s="13"/>
      <c r="C68" s="43"/>
      <c r="D68" s="35"/>
    </row>
    <row r="69" spans="1:4" ht="12.75">
      <c r="A69" s="76"/>
      <c r="B69" s="36"/>
      <c r="C69" s="43"/>
      <c r="D69" s="35"/>
    </row>
    <row r="70" spans="1:4" ht="13.5">
      <c r="A70" s="76"/>
      <c r="B70" s="13"/>
      <c r="C70" s="43"/>
      <c r="D70" s="35"/>
    </row>
    <row r="71" spans="1:4" ht="13.5">
      <c r="A71" s="76"/>
      <c r="B71" s="13"/>
      <c r="D71" s="35"/>
    </row>
    <row r="72" spans="1:4" ht="13.5">
      <c r="A72" s="76"/>
      <c r="B72" s="13"/>
      <c r="D72" s="37"/>
    </row>
    <row r="73" spans="1:4" ht="13.5">
      <c r="A73" s="75"/>
      <c r="B73" s="13"/>
      <c r="D73" s="35"/>
    </row>
    <row r="74" spans="1:4" ht="13.5">
      <c r="A74" s="76"/>
      <c r="B74" s="13"/>
      <c r="D74" s="35"/>
    </row>
    <row r="75" spans="1:4" ht="13.5">
      <c r="A75" s="76"/>
      <c r="B75" s="13"/>
      <c r="C75"/>
      <c r="D75" s="35"/>
    </row>
    <row r="76" spans="1:4" ht="13.5">
      <c r="A76" s="76"/>
      <c r="B76" s="13"/>
      <c r="D76" s="35"/>
    </row>
    <row r="77" spans="1:4" ht="13.5">
      <c r="A77" s="76"/>
      <c r="B77" s="13"/>
      <c r="D77" s="35"/>
    </row>
    <row r="78" spans="1:4" ht="13.5">
      <c r="A78" s="76"/>
      <c r="B78" s="13"/>
      <c r="D78" s="35"/>
    </row>
    <row r="79" spans="1:4" ht="12.75">
      <c r="A79" s="76"/>
      <c r="B79" s="38"/>
      <c r="D79" s="35"/>
    </row>
    <row r="80" spans="1:4" ht="13.5">
      <c r="A80" s="76"/>
      <c r="B80" s="13"/>
      <c r="D80" s="35"/>
    </row>
    <row r="81" spans="1:3" ht="12.75">
      <c r="A81" s="41"/>
      <c r="B81"/>
      <c r="C81"/>
    </row>
    <row r="83" spans="1:2" ht="12.75">
      <c r="A83" s="41"/>
      <c r="B83"/>
    </row>
    <row r="86" ht="12.75">
      <c r="A86" s="46"/>
    </row>
    <row r="88" ht="12.75">
      <c r="B88"/>
    </row>
  </sheetData>
  <sheetProtection selectLockedCells="1" selectUnlockedCells="1"/>
  <mergeCells count="25">
    <mergeCell ref="A27:A35"/>
    <mergeCell ref="A36:A43"/>
    <mergeCell ref="A64:A72"/>
    <mergeCell ref="A73:A80"/>
    <mergeCell ref="BH4:BI4"/>
    <mergeCell ref="AV4:AW4"/>
    <mergeCell ref="AY4:AZ4"/>
    <mergeCell ref="BB4:BC4"/>
    <mergeCell ref="BE4:BF4"/>
    <mergeCell ref="AS4:AT4"/>
    <mergeCell ref="X4:Y4"/>
    <mergeCell ref="AA4:AB4"/>
    <mergeCell ref="AD4:AE4"/>
    <mergeCell ref="AG4:AH4"/>
    <mergeCell ref="AJ4:AK4"/>
    <mergeCell ref="AM4:AN4"/>
    <mergeCell ref="AP4:AQ4"/>
    <mergeCell ref="L4:M4"/>
    <mergeCell ref="O4:P4"/>
    <mergeCell ref="R4:S4"/>
    <mergeCell ref="U4:V4"/>
    <mergeCell ref="A1:B1"/>
    <mergeCell ref="A2:B2"/>
    <mergeCell ref="F4:G4"/>
    <mergeCell ref="I4:J4"/>
  </mergeCells>
  <conditionalFormatting sqref="B66 B29 T19 BK6:CB15 F6:BJ18 A6:A7 A14:A16">
    <cfRule type="cellIs" priority="1" dxfId="0" operator="equal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13:I43"/>
  <sheetViews>
    <sheetView workbookViewId="0" topLeftCell="A1">
      <selection activeCell="I14" sqref="I14:I43"/>
    </sheetView>
  </sheetViews>
  <sheetFormatPr defaultColWidth="11.421875" defaultRowHeight="12.75"/>
  <sheetData>
    <row r="13" spans="3:5" ht="13.5">
      <c r="C13" s="39" t="s">
        <v>27</v>
      </c>
      <c r="D13" s="39"/>
      <c r="E13" s="40">
        <v>1.99</v>
      </c>
    </row>
    <row r="14" spans="3:9" ht="19.5">
      <c r="C14" s="39" t="s">
        <v>28</v>
      </c>
      <c r="D14" s="39"/>
      <c r="E14" s="40">
        <v>2.76</v>
      </c>
      <c r="I14" s="29">
        <v>1.9</v>
      </c>
    </row>
    <row r="15" spans="3:9" ht="16.5">
      <c r="C15" s="39" t="s">
        <v>29</v>
      </c>
      <c r="D15" s="39"/>
      <c r="E15" s="40">
        <v>1.99</v>
      </c>
      <c r="I15" s="23">
        <v>1.25</v>
      </c>
    </row>
    <row r="16" spans="3:9" ht="16.5">
      <c r="C16" s="39" t="s">
        <v>30</v>
      </c>
      <c r="D16" s="39"/>
      <c r="E16" s="40">
        <v>1.76</v>
      </c>
      <c r="I16" s="23">
        <v>1.8</v>
      </c>
    </row>
    <row r="17" spans="3:9" ht="16.5">
      <c r="C17" s="39" t="s">
        <v>31</v>
      </c>
      <c r="D17" s="39"/>
      <c r="E17" s="40"/>
      <c r="I17" s="23">
        <v>1.09</v>
      </c>
    </row>
    <row r="18" spans="3:9" ht="16.5">
      <c r="C18" s="39" t="s">
        <v>32</v>
      </c>
      <c r="D18" s="39"/>
      <c r="E18" s="40"/>
      <c r="I18" s="23">
        <v>1.22</v>
      </c>
    </row>
    <row r="19" spans="3:9" ht="16.5">
      <c r="C19" s="39" t="s">
        <v>33</v>
      </c>
      <c r="D19" s="39"/>
      <c r="E19" s="40"/>
      <c r="I19" s="23">
        <v>2.69</v>
      </c>
    </row>
    <row r="20" spans="3:9" ht="16.5">
      <c r="C20" s="39" t="s">
        <v>34</v>
      </c>
      <c r="D20" s="39"/>
      <c r="E20" s="40"/>
      <c r="I20" s="23">
        <v>2.03</v>
      </c>
    </row>
    <row r="21" spans="3:9" ht="19.5">
      <c r="C21" s="39" t="s">
        <v>35</v>
      </c>
      <c r="D21" s="39"/>
      <c r="E21" s="40">
        <v>8.78</v>
      </c>
      <c r="I21" s="29">
        <v>1.63</v>
      </c>
    </row>
    <row r="22" spans="3:9" ht="19.5">
      <c r="C22" s="39" t="s">
        <v>36</v>
      </c>
      <c r="D22" s="39"/>
      <c r="E22" s="40"/>
      <c r="I22" s="29">
        <v>1.71</v>
      </c>
    </row>
    <row r="23" spans="3:9" ht="19.5">
      <c r="C23" s="39" t="s">
        <v>37</v>
      </c>
      <c r="D23" s="39"/>
      <c r="E23" s="40">
        <v>1.35</v>
      </c>
      <c r="I23" s="29">
        <v>1.2</v>
      </c>
    </row>
    <row r="24" spans="3:9" ht="19.5">
      <c r="C24" s="39" t="s">
        <v>38</v>
      </c>
      <c r="D24" s="39"/>
      <c r="E24" s="40"/>
      <c r="I24" s="29">
        <v>1.85</v>
      </c>
    </row>
    <row r="25" spans="3:9" ht="19.5">
      <c r="C25" s="39" t="s">
        <v>39</v>
      </c>
      <c r="D25" s="39"/>
      <c r="E25" s="40"/>
      <c r="I25" s="29">
        <v>0.63</v>
      </c>
    </row>
    <row r="26" spans="3:9" ht="19.5">
      <c r="C26" s="39" t="s">
        <v>40</v>
      </c>
      <c r="D26" s="39"/>
      <c r="E26" s="40"/>
      <c r="I26" s="28">
        <v>1.8</v>
      </c>
    </row>
    <row r="27" spans="3:9" ht="19.5">
      <c r="C27" s="39" t="s">
        <v>41</v>
      </c>
      <c r="D27" s="39"/>
      <c r="E27" s="40">
        <v>1.2</v>
      </c>
      <c r="I27" s="44">
        <v>1.8</v>
      </c>
    </row>
    <row r="28" spans="3:9" ht="19.5">
      <c r="C28" s="39" t="s">
        <v>42</v>
      </c>
      <c r="D28" s="39"/>
      <c r="E28" s="40"/>
      <c r="I28" s="44">
        <v>1.8</v>
      </c>
    </row>
    <row r="29" ht="19.5">
      <c r="I29" s="44">
        <v>1.8</v>
      </c>
    </row>
    <row r="30" ht="19.5">
      <c r="I30" s="44">
        <v>2.38</v>
      </c>
    </row>
    <row r="31" ht="16.5">
      <c r="I31" s="23">
        <v>2.38</v>
      </c>
    </row>
    <row r="32" ht="16.5">
      <c r="I32" s="23">
        <v>2.12</v>
      </c>
    </row>
    <row r="33" ht="16.5">
      <c r="I33" s="23">
        <v>2.12</v>
      </c>
    </row>
    <row r="34" ht="16.5">
      <c r="I34" s="23">
        <v>2.27</v>
      </c>
    </row>
    <row r="35" ht="13.5">
      <c r="I35" s="30">
        <v>3.07</v>
      </c>
    </row>
    <row r="36" ht="16.5">
      <c r="I36" s="45">
        <v>2.21</v>
      </c>
    </row>
    <row r="37" ht="12.75">
      <c r="I37" s="31">
        <v>3</v>
      </c>
    </row>
    <row r="38" ht="13.5">
      <c r="I38" s="4">
        <v>1.92</v>
      </c>
    </row>
    <row r="39" ht="13.5">
      <c r="I39" s="4">
        <v>2.57</v>
      </c>
    </row>
    <row r="40" ht="12.75">
      <c r="I40" s="2">
        <v>2.63</v>
      </c>
    </row>
    <row r="41" ht="12.75">
      <c r="I41" s="2">
        <v>2.78</v>
      </c>
    </row>
    <row r="42" ht="12.75">
      <c r="I42" s="2">
        <v>2.83</v>
      </c>
    </row>
    <row r="43" ht="12.75">
      <c r="I43" s="2">
        <v>2.18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Usuario1</cp:lastModifiedBy>
  <dcterms:created xsi:type="dcterms:W3CDTF">2010-06-30T16:54:21Z</dcterms:created>
  <dcterms:modified xsi:type="dcterms:W3CDTF">2010-10-13T17:48:57Z</dcterms:modified>
  <cp:category/>
  <cp:version/>
  <cp:contentType/>
  <cp:contentStatus/>
</cp:coreProperties>
</file>