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0" windowWidth="15480" windowHeight="109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'Hoja1'!$A$1:$BD$22</definedName>
  </definedNames>
  <calcPr fullCalcOnLoad="1"/>
</workbook>
</file>

<file path=xl/sharedStrings.xml><?xml version="1.0" encoding="utf-8"?>
<sst xmlns="http://schemas.openxmlformats.org/spreadsheetml/2006/main" count="126" uniqueCount="59">
  <si>
    <t>Cuentas BAH</t>
  </si>
  <si>
    <t>Sol</t>
  </si>
  <si>
    <t>Coco</t>
  </si>
  <si>
    <t>Producto</t>
  </si>
  <si>
    <t>Unidad</t>
  </si>
  <si>
    <t>Precio</t>
  </si>
  <si>
    <t>K</t>
  </si>
  <si>
    <t>€</t>
  </si>
  <si>
    <t>Total</t>
  </si>
  <si>
    <t>Pan</t>
  </si>
  <si>
    <t>BAH</t>
  </si>
  <si>
    <t>Local</t>
  </si>
  <si>
    <t>Gasto mes:</t>
  </si>
  <si>
    <t>Dinero entregado:</t>
  </si>
  <si>
    <t xml:space="preserve">Fecha: mes de </t>
  </si>
  <si>
    <t>Jorge</t>
  </si>
  <si>
    <t>Blanca</t>
  </si>
  <si>
    <t>Carmen</t>
  </si>
  <si>
    <t>Setas (2/6)</t>
  </si>
  <si>
    <t>Cerezas (2/6)</t>
  </si>
  <si>
    <t>Cebollas (2/6)</t>
  </si>
  <si>
    <t>Manzanas (2/6)</t>
  </si>
  <si>
    <t>Platanos (2/6)</t>
  </si>
  <si>
    <t>Vino (2/6)</t>
  </si>
  <si>
    <t>Oregano(2/6)</t>
  </si>
  <si>
    <t>Papa blanca(2/6)</t>
  </si>
  <si>
    <t>Pimientos bote (2/6)</t>
  </si>
  <si>
    <t>Guisantes bote (2/6)</t>
  </si>
  <si>
    <t>Tomate frito (2/6)</t>
  </si>
  <si>
    <t>Maiz</t>
  </si>
  <si>
    <t>Calabacines (2/6)</t>
  </si>
  <si>
    <t>Puerros (2/6)</t>
  </si>
  <si>
    <t>Pimientos  rojos (2/6)</t>
  </si>
  <si>
    <t>Pepinos (2/6)</t>
  </si>
  <si>
    <t>Almu</t>
  </si>
  <si>
    <t>Toño  y  Ana</t>
  </si>
  <si>
    <t>Bea  y  Jose</t>
  </si>
  <si>
    <t>Marcos  y  Maria</t>
  </si>
  <si>
    <t>Maria y  Raul</t>
  </si>
  <si>
    <t>Mon  y  Gema</t>
  </si>
  <si>
    <t>Susana  y  Miguel</t>
  </si>
  <si>
    <t>Javi</t>
  </si>
  <si>
    <t>Precio+ transporte</t>
  </si>
  <si>
    <t>Reparto fecha</t>
  </si>
  <si>
    <t>Total=Dinero entregado-gasto:</t>
  </si>
  <si>
    <t>Lucas (sutituye a Alicia)</t>
  </si>
  <si>
    <t>Salvia (sust. A Camila)</t>
  </si>
  <si>
    <t>TRANS 14/10</t>
  </si>
  <si>
    <t>Transporte 27/10</t>
  </si>
  <si>
    <t>Noviembre</t>
  </si>
  <si>
    <t>Roberto</t>
  </si>
  <si>
    <t>Elena  y Edu</t>
  </si>
  <si>
    <t>Vino</t>
  </si>
  <si>
    <t>Yogures</t>
  </si>
  <si>
    <t>huevos</t>
  </si>
  <si>
    <t>vino</t>
  </si>
  <si>
    <t>24/11</t>
  </si>
  <si>
    <t>27/10</t>
  </si>
  <si>
    <t>nov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</si>
</sst>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-* #,##0.00&quot; €&quot;_-;\-* #,##0.00&quot; €&quot;_-;_-* \-??&quot; €&quot;_-;_-@_-"/>
    <numFmt numFmtId="174" formatCode="#,##0.00\ &quot;€&quot;"/>
  </numFmts>
  <fonts count="11">
    <font>
      <sz val="10"/>
      <name val="Arial"/>
      <family val="0"/>
    </font>
    <font>
      <sz val="10"/>
      <name val="Century Gothic"/>
      <family val="0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Century Gothic"/>
      <family val="0"/>
    </font>
    <font>
      <sz val="10"/>
      <color indexed="22"/>
      <name val="Century Gothic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0"/>
      <color indexed="22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2" fillId="5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172" fontId="2" fillId="7" borderId="0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2" fontId="2" fillId="0" borderId="7" xfId="0" applyNumberFormat="1" applyFont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2" fontId="1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173" fontId="9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2" fontId="6" fillId="0" borderId="2" xfId="0" applyNumberFormat="1" applyFont="1" applyBorder="1" applyAlignment="1">
      <alignment horizontal="center"/>
    </xf>
    <xf numFmtId="2" fontId="10" fillId="5" borderId="2" xfId="0" applyNumberFormat="1" applyFont="1" applyFill="1" applyBorder="1" applyAlignment="1">
      <alignment horizontal="right"/>
    </xf>
    <xf numFmtId="2" fontId="7" fillId="5" borderId="2" xfId="0" applyNumberFormat="1" applyFont="1" applyFill="1" applyBorder="1" applyAlignment="1">
      <alignment horizontal="right"/>
    </xf>
    <xf numFmtId="2" fontId="2" fillId="5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" fontId="1" fillId="4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3"/>
  <sheetViews>
    <sheetView tabSelected="1" zoomScale="75" zoomScaleNormal="75" workbookViewId="0" topLeftCell="A1">
      <pane xSplit="5" ySplit="5" topLeftCell="Z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G25" sqref="AG25"/>
    </sheetView>
  </sheetViews>
  <sheetFormatPr defaultColWidth="11.421875" defaultRowHeight="12.75"/>
  <cols>
    <col min="1" max="1" width="12.57421875" style="8" bestFit="1" customWidth="1"/>
    <col min="2" max="2" width="14.57421875" style="9" customWidth="1"/>
    <col min="3" max="3" width="19.140625" style="9" bestFit="1" customWidth="1"/>
    <col min="4" max="4" width="15.140625" style="9" customWidth="1"/>
    <col min="5" max="5" width="32.28125" style="9" bestFit="1" customWidth="1"/>
    <col min="6" max="6" width="6.57421875" style="9" customWidth="1"/>
    <col min="7" max="7" width="5.7109375" style="9" customWidth="1"/>
    <col min="8" max="8" width="7.57421875" style="9" customWidth="1"/>
    <col min="9" max="9" width="8.7109375" style="9" customWidth="1"/>
    <col min="10" max="10" width="5.7109375" style="9" customWidth="1"/>
    <col min="11" max="12" width="7.57421875" style="9" customWidth="1"/>
    <col min="13" max="13" width="5.7109375" style="9" customWidth="1"/>
    <col min="14" max="14" width="7.57421875" style="9" customWidth="1"/>
    <col min="15" max="15" width="8.28125" style="9" customWidth="1"/>
    <col min="16" max="16" width="5.7109375" style="9" customWidth="1"/>
    <col min="17" max="17" width="7.140625" style="9" customWidth="1"/>
    <col min="18" max="18" width="9.28125" style="9" customWidth="1"/>
    <col min="19" max="19" width="5.7109375" style="9" customWidth="1"/>
    <col min="20" max="20" width="8.28125" style="9" customWidth="1"/>
    <col min="21" max="21" width="7.140625" style="9" customWidth="1"/>
    <col min="22" max="22" width="5.7109375" style="9" customWidth="1"/>
    <col min="23" max="23" width="7.57421875" style="9" customWidth="1"/>
    <col min="24" max="24" width="4.8515625" style="9" bestFit="1" customWidth="1"/>
    <col min="25" max="25" width="5.7109375" style="9" bestFit="1" customWidth="1"/>
    <col min="26" max="26" width="7.421875" style="9" bestFit="1" customWidth="1"/>
    <col min="27" max="27" width="8.140625" style="9" customWidth="1"/>
    <col min="28" max="28" width="7.421875" style="9" customWidth="1"/>
    <col min="29" max="29" width="8.57421875" style="9" customWidth="1"/>
    <col min="30" max="30" width="7.00390625" style="9" customWidth="1"/>
    <col min="31" max="31" width="5.7109375" style="9" customWidth="1"/>
    <col min="32" max="32" width="8.00390625" style="9" customWidth="1"/>
    <col min="33" max="33" width="8.140625" style="9" customWidth="1"/>
    <col min="34" max="34" width="5.7109375" style="9" customWidth="1"/>
    <col min="35" max="35" width="7.57421875" style="9" customWidth="1"/>
    <col min="36" max="36" width="9.28125" style="9" customWidth="1"/>
    <col min="37" max="37" width="7.8515625" style="9" customWidth="1"/>
    <col min="38" max="38" width="7.421875" style="9" customWidth="1"/>
    <col min="39" max="39" width="9.00390625" style="9" customWidth="1"/>
    <col min="40" max="40" width="5.7109375" style="9" customWidth="1"/>
    <col min="41" max="41" width="7.421875" style="9" customWidth="1"/>
    <col min="42" max="42" width="10.8515625" style="9" customWidth="1"/>
    <col min="43" max="43" width="6.8515625" style="9" customWidth="1"/>
    <col min="44" max="44" width="7.421875" style="9" customWidth="1"/>
    <col min="45" max="45" width="5.7109375" style="9" customWidth="1"/>
    <col min="46" max="46" width="6.8515625" style="9" customWidth="1"/>
    <col min="47" max="47" width="7.57421875" style="9" customWidth="1"/>
    <col min="48" max="48" width="11.7109375" style="9" customWidth="1"/>
    <col min="49" max="49" width="5.7109375" style="9" customWidth="1"/>
    <col min="50" max="50" width="6.8515625" style="9" customWidth="1"/>
    <col min="51" max="52" width="5.7109375" style="9" customWidth="1"/>
    <col min="53" max="53" width="6.8515625" style="9" customWidth="1"/>
    <col min="54" max="55" width="5.7109375" style="9" customWidth="1"/>
    <col min="56" max="56" width="7.57421875" style="9" customWidth="1"/>
    <col min="57" max="16384" width="11.421875" style="9" customWidth="1"/>
  </cols>
  <sheetData>
    <row r="1" spans="1:50" ht="15" customHeight="1">
      <c r="A1" s="75" t="s">
        <v>0</v>
      </c>
      <c r="B1" s="7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V1" s="5"/>
      <c r="AW1" s="5"/>
      <c r="AX1" s="5"/>
    </row>
    <row r="2" spans="1:50" ht="13.5" customHeight="1">
      <c r="A2" s="75" t="s">
        <v>14</v>
      </c>
      <c r="B2" s="75"/>
      <c r="C2" s="5" t="s">
        <v>49</v>
      </c>
      <c r="D2" s="5"/>
      <c r="E2" s="5"/>
      <c r="F2" s="14"/>
      <c r="G2" s="14"/>
      <c r="H2" s="14"/>
      <c r="I2" s="5"/>
      <c r="J2" s="5"/>
      <c r="K2" s="5"/>
      <c r="L2" s="5"/>
      <c r="M2" s="5"/>
      <c r="N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V2" s="5"/>
      <c r="AW2" s="5"/>
      <c r="AX2" s="5"/>
    </row>
    <row r="3" spans="1:56" s="61" customFormat="1" ht="39.75" customHeight="1">
      <c r="A3" s="59"/>
      <c r="B3" s="60"/>
      <c r="C3" s="60"/>
      <c r="D3" s="60"/>
      <c r="E3" s="60"/>
      <c r="F3" s="54" t="s">
        <v>34</v>
      </c>
      <c r="G3" s="54"/>
      <c r="H3" s="54"/>
      <c r="I3" s="54" t="s">
        <v>35</v>
      </c>
      <c r="J3" s="54"/>
      <c r="K3" s="54"/>
      <c r="L3" s="54" t="s">
        <v>36</v>
      </c>
      <c r="M3" s="54"/>
      <c r="N3" s="54"/>
      <c r="O3" s="54" t="s">
        <v>16</v>
      </c>
      <c r="P3" s="54"/>
      <c r="Q3" s="54"/>
      <c r="R3" s="54" t="s">
        <v>37</v>
      </c>
      <c r="S3" s="54"/>
      <c r="T3" s="54"/>
      <c r="U3" s="54" t="s">
        <v>15</v>
      </c>
      <c r="V3" s="54"/>
      <c r="W3" s="54"/>
      <c r="X3" s="54" t="s">
        <v>1</v>
      </c>
      <c r="Y3" s="54"/>
      <c r="Z3" s="54"/>
      <c r="AA3" s="54" t="s">
        <v>38</v>
      </c>
      <c r="AB3" s="54"/>
      <c r="AC3" s="54"/>
      <c r="AD3" s="54" t="s">
        <v>2</v>
      </c>
      <c r="AE3" s="54"/>
      <c r="AF3" s="54"/>
      <c r="AG3" s="54" t="s">
        <v>39</v>
      </c>
      <c r="AH3" s="54"/>
      <c r="AI3" s="54"/>
      <c r="AJ3" s="54" t="s">
        <v>46</v>
      </c>
      <c r="AK3" s="54"/>
      <c r="AL3" s="54"/>
      <c r="AM3" s="54" t="s">
        <v>17</v>
      </c>
      <c r="AN3" s="54"/>
      <c r="AO3" s="54"/>
      <c r="AP3" s="54" t="s">
        <v>40</v>
      </c>
      <c r="AQ3" s="54"/>
      <c r="AR3" s="54"/>
      <c r="AS3" s="54" t="s">
        <v>41</v>
      </c>
      <c r="AT3" s="54"/>
      <c r="AU3" s="54"/>
      <c r="AV3" s="54" t="s">
        <v>45</v>
      </c>
      <c r="AW3" s="54"/>
      <c r="AX3" s="54"/>
      <c r="AY3" s="54" t="s">
        <v>50</v>
      </c>
      <c r="AZ3" s="54"/>
      <c r="BA3" s="54"/>
      <c r="BB3" s="54" t="s">
        <v>51</v>
      </c>
      <c r="BC3" s="54"/>
      <c r="BD3" s="54"/>
    </row>
    <row r="4" spans="1:56" ht="14.25" customHeight="1">
      <c r="A4" s="7"/>
      <c r="B4" s="15"/>
      <c r="C4" s="15"/>
      <c r="D4" s="15"/>
      <c r="E4" s="15"/>
      <c r="F4" s="73" t="s">
        <v>49</v>
      </c>
      <c r="G4" s="74"/>
      <c r="H4" s="16"/>
      <c r="I4" s="73" t="s">
        <v>49</v>
      </c>
      <c r="J4" s="74"/>
      <c r="K4" s="16"/>
      <c r="L4" s="73" t="s">
        <v>49</v>
      </c>
      <c r="M4" s="73"/>
      <c r="N4" s="16"/>
      <c r="O4" s="73" t="s">
        <v>49</v>
      </c>
      <c r="P4" s="73"/>
      <c r="Q4" s="16"/>
      <c r="R4" s="73" t="s">
        <v>49</v>
      </c>
      <c r="S4" s="73"/>
      <c r="T4" s="16"/>
      <c r="U4" s="73" t="s">
        <v>49</v>
      </c>
      <c r="V4" s="73"/>
      <c r="W4" s="16"/>
      <c r="X4" s="73" t="s">
        <v>49</v>
      </c>
      <c r="Y4" s="73"/>
      <c r="Z4" s="16"/>
      <c r="AA4" s="73" t="s">
        <v>49</v>
      </c>
      <c r="AB4" s="73"/>
      <c r="AC4" s="16"/>
      <c r="AD4" s="73" t="s">
        <v>49</v>
      </c>
      <c r="AE4" s="73"/>
      <c r="AF4" s="16"/>
      <c r="AG4" s="73" t="s">
        <v>49</v>
      </c>
      <c r="AH4" s="73"/>
      <c r="AI4" s="16"/>
      <c r="AJ4" s="73" t="s">
        <v>49</v>
      </c>
      <c r="AK4" s="73"/>
      <c r="AL4" s="16"/>
      <c r="AM4" s="73" t="s">
        <v>49</v>
      </c>
      <c r="AN4" s="73"/>
      <c r="AO4" s="16"/>
      <c r="AP4" s="73" t="s">
        <v>49</v>
      </c>
      <c r="AQ4" s="73"/>
      <c r="AR4" s="16"/>
      <c r="AS4" s="73" t="s">
        <v>49</v>
      </c>
      <c r="AT4" s="73"/>
      <c r="AU4" s="16"/>
      <c r="AV4" s="73" t="s">
        <v>49</v>
      </c>
      <c r="AW4" s="73"/>
      <c r="AX4" s="16"/>
      <c r="AY4" s="73" t="s">
        <v>49</v>
      </c>
      <c r="AZ4" s="73"/>
      <c r="BA4" s="16"/>
      <c r="BB4" s="73" t="s">
        <v>49</v>
      </c>
      <c r="BC4" s="73"/>
      <c r="BD4" s="16"/>
    </row>
    <row r="5" spans="1:56" ht="30" customHeight="1">
      <c r="A5" s="67" t="s">
        <v>43</v>
      </c>
      <c r="B5" s="68" t="s">
        <v>3</v>
      </c>
      <c r="C5" s="68" t="s">
        <v>4</v>
      </c>
      <c r="D5" s="68" t="s">
        <v>5</v>
      </c>
      <c r="E5" s="69" t="s">
        <v>42</v>
      </c>
      <c r="F5" s="70" t="s">
        <v>6</v>
      </c>
      <c r="G5" s="71" t="s">
        <v>7</v>
      </c>
      <c r="H5" s="72" t="s">
        <v>8</v>
      </c>
      <c r="I5" s="70" t="s">
        <v>6</v>
      </c>
      <c r="J5" s="71" t="s">
        <v>7</v>
      </c>
      <c r="K5" s="72" t="s">
        <v>8</v>
      </c>
      <c r="L5" s="70" t="s">
        <v>6</v>
      </c>
      <c r="M5" s="71" t="s">
        <v>7</v>
      </c>
      <c r="N5" s="72" t="s">
        <v>8</v>
      </c>
      <c r="O5" s="70" t="s">
        <v>6</v>
      </c>
      <c r="P5" s="71" t="s">
        <v>7</v>
      </c>
      <c r="Q5" s="72" t="s">
        <v>8</v>
      </c>
      <c r="R5" s="70" t="s">
        <v>6</v>
      </c>
      <c r="S5" s="71" t="s">
        <v>7</v>
      </c>
      <c r="T5" s="72" t="s">
        <v>8</v>
      </c>
      <c r="U5" s="70" t="s">
        <v>6</v>
      </c>
      <c r="V5" s="71" t="s">
        <v>7</v>
      </c>
      <c r="W5" s="72" t="s">
        <v>8</v>
      </c>
      <c r="X5" s="70" t="s">
        <v>6</v>
      </c>
      <c r="Y5" s="71" t="s">
        <v>7</v>
      </c>
      <c r="Z5" s="72" t="s">
        <v>8</v>
      </c>
      <c r="AA5" s="70" t="s">
        <v>6</v>
      </c>
      <c r="AB5" s="71" t="s">
        <v>7</v>
      </c>
      <c r="AC5" s="72" t="s">
        <v>8</v>
      </c>
      <c r="AD5" s="70" t="s">
        <v>6</v>
      </c>
      <c r="AE5" s="71" t="s">
        <v>7</v>
      </c>
      <c r="AF5" s="72" t="s">
        <v>8</v>
      </c>
      <c r="AG5" s="70" t="s">
        <v>6</v>
      </c>
      <c r="AH5" s="71" t="s">
        <v>7</v>
      </c>
      <c r="AI5" s="72" t="s">
        <v>8</v>
      </c>
      <c r="AJ5" s="70" t="s">
        <v>6</v>
      </c>
      <c r="AK5" s="71" t="s">
        <v>7</v>
      </c>
      <c r="AL5" s="72" t="s">
        <v>8</v>
      </c>
      <c r="AM5" s="70" t="s">
        <v>6</v>
      </c>
      <c r="AN5" s="71" t="s">
        <v>7</v>
      </c>
      <c r="AO5" s="72" t="s">
        <v>8</v>
      </c>
      <c r="AP5" s="70" t="s">
        <v>6</v>
      </c>
      <c r="AQ5" s="71" t="s">
        <v>7</v>
      </c>
      <c r="AR5" s="72" t="s">
        <v>8</v>
      </c>
      <c r="AS5" s="70" t="s">
        <v>6</v>
      </c>
      <c r="AT5" s="71" t="s">
        <v>7</v>
      </c>
      <c r="AU5" s="72" t="s">
        <v>8</v>
      </c>
      <c r="AV5" s="70" t="s">
        <v>6</v>
      </c>
      <c r="AW5" s="71" t="s">
        <v>7</v>
      </c>
      <c r="AX5" s="72" t="s">
        <v>8</v>
      </c>
      <c r="AY5" s="70" t="s">
        <v>6</v>
      </c>
      <c r="AZ5" s="71" t="s">
        <v>7</v>
      </c>
      <c r="BA5" s="72" t="s">
        <v>8</v>
      </c>
      <c r="BB5" s="70" t="s">
        <v>6</v>
      </c>
      <c r="BC5" s="71" t="s">
        <v>7</v>
      </c>
      <c r="BD5" s="72" t="s">
        <v>8</v>
      </c>
    </row>
    <row r="6" spans="1:56" s="58" customFormat="1" ht="16.5">
      <c r="A6" s="10"/>
      <c r="B6" s="55"/>
      <c r="C6" s="56"/>
      <c r="D6" s="57"/>
      <c r="E6" s="12"/>
      <c r="F6" s="17">
        <v>0</v>
      </c>
      <c r="G6" s="17">
        <f aca="true" t="shared" si="0" ref="G6:G11">E6*F6</f>
        <v>0</v>
      </c>
      <c r="H6" s="18">
        <f aca="true" t="shared" si="1" ref="H6:H11">SUM(G6)</f>
        <v>0</v>
      </c>
      <c r="I6" s="17">
        <v>0</v>
      </c>
      <c r="J6" s="17">
        <f aca="true" t="shared" si="2" ref="J6:J11">E6*I6</f>
        <v>0</v>
      </c>
      <c r="K6" s="18">
        <f aca="true" t="shared" si="3" ref="K6:K11">SUM(J6)</f>
        <v>0</v>
      </c>
      <c r="L6" s="62">
        <v>0</v>
      </c>
      <c r="M6" s="17">
        <f aca="true" t="shared" si="4" ref="M6:M11">E6*L6</f>
        <v>0</v>
      </c>
      <c r="N6" s="18">
        <f aca="true" t="shared" si="5" ref="N6:N11">SUM(M6)</f>
        <v>0</v>
      </c>
      <c r="O6" s="17">
        <v>0</v>
      </c>
      <c r="P6" s="17">
        <f aca="true" t="shared" si="6" ref="P6:P11">E6*O6</f>
        <v>0</v>
      </c>
      <c r="Q6" s="18">
        <f aca="true" t="shared" si="7" ref="Q6:Q11">P6</f>
        <v>0</v>
      </c>
      <c r="R6" s="13">
        <v>0</v>
      </c>
      <c r="S6" s="17">
        <f aca="true" t="shared" si="8" ref="S6:S11">E6*R6</f>
        <v>0</v>
      </c>
      <c r="T6" s="18">
        <f aca="true" t="shared" si="9" ref="T6:T11">SUM(S6)</f>
        <v>0</v>
      </c>
      <c r="U6" s="13">
        <v>0</v>
      </c>
      <c r="V6" s="17">
        <f aca="true" t="shared" si="10" ref="V6:V11">E6*U6</f>
        <v>0</v>
      </c>
      <c r="W6" s="18">
        <f aca="true" t="shared" si="11" ref="W6:W11">SUM(V6)</f>
        <v>0</v>
      </c>
      <c r="X6" s="13">
        <v>0</v>
      </c>
      <c r="Y6" s="17">
        <f aca="true" t="shared" si="12" ref="Y6:Y11">E6*X6</f>
        <v>0</v>
      </c>
      <c r="Z6" s="18">
        <f aca="true" t="shared" si="13" ref="Z6:Z11">SUM(Y6)</f>
        <v>0</v>
      </c>
      <c r="AA6" s="13">
        <v>0</v>
      </c>
      <c r="AB6" s="17">
        <f aca="true" t="shared" si="14" ref="AB6:AB11">E6*AA6</f>
        <v>0</v>
      </c>
      <c r="AC6" s="18">
        <f aca="true" t="shared" si="15" ref="AC6:AC11">SUM(AB6)</f>
        <v>0</v>
      </c>
      <c r="AD6" s="17">
        <v>0</v>
      </c>
      <c r="AE6" s="17">
        <f aca="true" t="shared" si="16" ref="AE6:AE11">E6*AD6</f>
        <v>0</v>
      </c>
      <c r="AF6" s="18">
        <f aca="true" t="shared" si="17" ref="AF6:AF11">SUM(AE6)</f>
        <v>0</v>
      </c>
      <c r="AG6" s="17">
        <v>0</v>
      </c>
      <c r="AH6" s="17">
        <f aca="true" t="shared" si="18" ref="AH6:AH11">E6*AG6</f>
        <v>0</v>
      </c>
      <c r="AI6" s="18">
        <f aca="true" t="shared" si="19" ref="AI6:AI11">SUM(AH6)</f>
        <v>0</v>
      </c>
      <c r="AJ6" s="17">
        <v>0</v>
      </c>
      <c r="AK6" s="17">
        <f aca="true" t="shared" si="20" ref="AK6:AK11">E6*AJ6</f>
        <v>0</v>
      </c>
      <c r="AL6" s="18">
        <f aca="true" t="shared" si="21" ref="AL6:AL11">AK6</f>
        <v>0</v>
      </c>
      <c r="AM6" s="17">
        <v>0</v>
      </c>
      <c r="AN6" s="17">
        <f aca="true" t="shared" si="22" ref="AN6:AN11">E6*AM6</f>
        <v>0</v>
      </c>
      <c r="AO6" s="18">
        <f aca="true" t="shared" si="23" ref="AO6:AO11">AN6</f>
        <v>0</v>
      </c>
      <c r="AP6" s="17">
        <v>0</v>
      </c>
      <c r="AQ6" s="17">
        <f aca="true" t="shared" si="24" ref="AQ6:AQ11">E6*AP6</f>
        <v>0</v>
      </c>
      <c r="AR6" s="18">
        <f aca="true" t="shared" si="25" ref="AR6:AR11">AQ6</f>
        <v>0</v>
      </c>
      <c r="AS6" s="17">
        <v>0</v>
      </c>
      <c r="AT6" s="17">
        <f aca="true" t="shared" si="26" ref="AT6:AT11">E6*AS6</f>
        <v>0</v>
      </c>
      <c r="AU6" s="18">
        <f aca="true" t="shared" si="27" ref="AU6:AU11">AT6</f>
        <v>0</v>
      </c>
      <c r="AV6" s="17">
        <v>0</v>
      </c>
      <c r="AW6" s="17">
        <f aca="true" t="shared" si="28" ref="AW6:AW11">E6*AV6</f>
        <v>0</v>
      </c>
      <c r="AX6" s="18">
        <f aca="true" t="shared" si="29" ref="AX6:AX11">SUM(AW6)</f>
        <v>0</v>
      </c>
      <c r="AY6" s="17">
        <v>0</v>
      </c>
      <c r="AZ6" s="17">
        <f aca="true" t="shared" si="30" ref="AZ6:AZ11">E6*AY6</f>
        <v>0</v>
      </c>
      <c r="BA6" s="18">
        <f aca="true" t="shared" si="31" ref="BA6:BA11">AZ6</f>
        <v>0</v>
      </c>
      <c r="BB6" s="17">
        <v>0</v>
      </c>
      <c r="BC6" s="17">
        <f aca="true" t="shared" si="32" ref="BC6:BC11">E6*BB6</f>
        <v>0</v>
      </c>
      <c r="BD6" s="18">
        <f aca="true" t="shared" si="33" ref="BD6:BD11">BC6</f>
        <v>0</v>
      </c>
    </row>
    <row r="7" spans="1:56" s="66" customFormat="1" ht="16.5">
      <c r="A7" s="10"/>
      <c r="B7" s="55"/>
      <c r="C7" s="56"/>
      <c r="D7" s="57"/>
      <c r="E7" s="12"/>
      <c r="F7" s="17">
        <v>0</v>
      </c>
      <c r="G7" s="17">
        <f t="shared" si="0"/>
        <v>0</v>
      </c>
      <c r="H7" s="18">
        <f t="shared" si="1"/>
        <v>0</v>
      </c>
      <c r="I7" s="17">
        <v>0</v>
      </c>
      <c r="J7" s="17">
        <f t="shared" si="2"/>
        <v>0</v>
      </c>
      <c r="K7" s="18">
        <f t="shared" si="3"/>
        <v>0</v>
      </c>
      <c r="L7" s="62">
        <v>0</v>
      </c>
      <c r="M7" s="17">
        <f t="shared" si="4"/>
        <v>0</v>
      </c>
      <c r="N7" s="18">
        <f t="shared" si="5"/>
        <v>0</v>
      </c>
      <c r="O7" s="17">
        <v>0</v>
      </c>
      <c r="P7" s="17">
        <f t="shared" si="6"/>
        <v>0</v>
      </c>
      <c r="Q7" s="18">
        <f t="shared" si="7"/>
        <v>0</v>
      </c>
      <c r="R7" s="13">
        <v>0</v>
      </c>
      <c r="S7" s="17">
        <f t="shared" si="8"/>
        <v>0</v>
      </c>
      <c r="T7" s="18">
        <f t="shared" si="9"/>
        <v>0</v>
      </c>
      <c r="U7" s="13">
        <v>0</v>
      </c>
      <c r="V7" s="17">
        <f t="shared" si="10"/>
        <v>0</v>
      </c>
      <c r="W7" s="18">
        <f t="shared" si="11"/>
        <v>0</v>
      </c>
      <c r="X7" s="13">
        <v>0</v>
      </c>
      <c r="Y7" s="17">
        <f t="shared" si="12"/>
        <v>0</v>
      </c>
      <c r="Z7" s="18">
        <f t="shared" si="13"/>
        <v>0</v>
      </c>
      <c r="AA7" s="13">
        <v>0</v>
      </c>
      <c r="AB7" s="17">
        <f t="shared" si="14"/>
        <v>0</v>
      </c>
      <c r="AC7" s="18">
        <f t="shared" si="15"/>
        <v>0</v>
      </c>
      <c r="AD7" s="17">
        <v>0</v>
      </c>
      <c r="AE7" s="17">
        <f t="shared" si="16"/>
        <v>0</v>
      </c>
      <c r="AF7" s="18">
        <f t="shared" si="17"/>
        <v>0</v>
      </c>
      <c r="AG7" s="17">
        <v>0</v>
      </c>
      <c r="AH7" s="17">
        <f t="shared" si="18"/>
        <v>0</v>
      </c>
      <c r="AI7" s="18">
        <f t="shared" si="19"/>
        <v>0</v>
      </c>
      <c r="AJ7" s="17">
        <v>0</v>
      </c>
      <c r="AK7" s="17">
        <f t="shared" si="20"/>
        <v>0</v>
      </c>
      <c r="AL7" s="18">
        <f t="shared" si="21"/>
        <v>0</v>
      </c>
      <c r="AM7" s="17">
        <v>0</v>
      </c>
      <c r="AN7" s="17">
        <f t="shared" si="22"/>
        <v>0</v>
      </c>
      <c r="AO7" s="18">
        <f t="shared" si="23"/>
        <v>0</v>
      </c>
      <c r="AP7" s="17">
        <v>0</v>
      </c>
      <c r="AQ7" s="17">
        <f t="shared" si="24"/>
        <v>0</v>
      </c>
      <c r="AR7" s="18">
        <f t="shared" si="25"/>
        <v>0</v>
      </c>
      <c r="AS7" s="17">
        <v>0</v>
      </c>
      <c r="AT7" s="17">
        <f t="shared" si="26"/>
        <v>0</v>
      </c>
      <c r="AU7" s="18">
        <f t="shared" si="27"/>
        <v>0</v>
      </c>
      <c r="AV7" s="17">
        <v>0</v>
      </c>
      <c r="AW7" s="17">
        <f t="shared" si="28"/>
        <v>0</v>
      </c>
      <c r="AX7" s="18">
        <f t="shared" si="29"/>
        <v>0</v>
      </c>
      <c r="AY7" s="17">
        <v>0</v>
      </c>
      <c r="AZ7" s="17">
        <f t="shared" si="30"/>
        <v>0</v>
      </c>
      <c r="BA7" s="18">
        <f t="shared" si="31"/>
        <v>0</v>
      </c>
      <c r="BB7" s="17">
        <v>0</v>
      </c>
      <c r="BC7" s="17">
        <f t="shared" si="32"/>
        <v>0</v>
      </c>
      <c r="BD7" s="18">
        <f t="shared" si="33"/>
        <v>0</v>
      </c>
    </row>
    <row r="8" spans="1:56" s="66" customFormat="1" ht="16.5">
      <c r="A8" s="10" t="s">
        <v>56</v>
      </c>
      <c r="B8" s="55" t="s">
        <v>53</v>
      </c>
      <c r="C8" s="56"/>
      <c r="D8" s="57">
        <v>1</v>
      </c>
      <c r="E8" s="12">
        <v>1</v>
      </c>
      <c r="F8" s="17">
        <v>1</v>
      </c>
      <c r="G8" s="17">
        <f t="shared" si="0"/>
        <v>1</v>
      </c>
      <c r="H8" s="18">
        <f t="shared" si="1"/>
        <v>1</v>
      </c>
      <c r="I8" s="17">
        <v>3</v>
      </c>
      <c r="J8" s="17">
        <f t="shared" si="2"/>
        <v>3</v>
      </c>
      <c r="K8" s="18">
        <f t="shared" si="3"/>
        <v>3</v>
      </c>
      <c r="L8" s="62">
        <v>1</v>
      </c>
      <c r="M8" s="17">
        <f t="shared" si="4"/>
        <v>1</v>
      </c>
      <c r="N8" s="18">
        <f t="shared" si="5"/>
        <v>1</v>
      </c>
      <c r="O8" s="17">
        <v>3</v>
      </c>
      <c r="P8" s="17">
        <f t="shared" si="6"/>
        <v>3</v>
      </c>
      <c r="Q8" s="18">
        <f t="shared" si="7"/>
        <v>3</v>
      </c>
      <c r="R8" s="13">
        <v>3</v>
      </c>
      <c r="S8" s="17">
        <f t="shared" si="8"/>
        <v>3</v>
      </c>
      <c r="T8" s="18">
        <f t="shared" si="9"/>
        <v>3</v>
      </c>
      <c r="U8" s="13">
        <v>0</v>
      </c>
      <c r="V8" s="17">
        <f t="shared" si="10"/>
        <v>0</v>
      </c>
      <c r="W8" s="18">
        <f t="shared" si="11"/>
        <v>0</v>
      </c>
      <c r="X8" s="13">
        <v>2</v>
      </c>
      <c r="Y8" s="17">
        <f t="shared" si="12"/>
        <v>2</v>
      </c>
      <c r="Z8" s="18">
        <f t="shared" si="13"/>
        <v>2</v>
      </c>
      <c r="AA8" s="13">
        <v>0</v>
      </c>
      <c r="AB8" s="17">
        <f t="shared" si="14"/>
        <v>0</v>
      </c>
      <c r="AC8" s="18">
        <f t="shared" si="15"/>
        <v>0</v>
      </c>
      <c r="AD8" s="17">
        <v>0</v>
      </c>
      <c r="AE8" s="17">
        <f t="shared" si="16"/>
        <v>0</v>
      </c>
      <c r="AF8" s="18">
        <f t="shared" si="17"/>
        <v>0</v>
      </c>
      <c r="AG8" s="17">
        <v>0</v>
      </c>
      <c r="AH8" s="17">
        <f t="shared" si="18"/>
        <v>0</v>
      </c>
      <c r="AI8" s="18">
        <f t="shared" si="19"/>
        <v>0</v>
      </c>
      <c r="AJ8" s="17">
        <v>3</v>
      </c>
      <c r="AK8" s="17">
        <f t="shared" si="20"/>
        <v>3</v>
      </c>
      <c r="AL8" s="18">
        <f t="shared" si="21"/>
        <v>3</v>
      </c>
      <c r="AM8" s="17">
        <v>0</v>
      </c>
      <c r="AN8" s="17">
        <f t="shared" si="22"/>
        <v>0</v>
      </c>
      <c r="AO8" s="18">
        <f t="shared" si="23"/>
        <v>0</v>
      </c>
      <c r="AP8" s="17">
        <v>0</v>
      </c>
      <c r="AQ8" s="17">
        <f t="shared" si="24"/>
        <v>0</v>
      </c>
      <c r="AR8" s="18">
        <f t="shared" si="25"/>
        <v>0</v>
      </c>
      <c r="AS8" s="17">
        <v>0</v>
      </c>
      <c r="AT8" s="17">
        <f t="shared" si="26"/>
        <v>0</v>
      </c>
      <c r="AU8" s="18">
        <f t="shared" si="27"/>
        <v>0</v>
      </c>
      <c r="AV8" s="17">
        <v>0</v>
      </c>
      <c r="AW8" s="17">
        <f t="shared" si="28"/>
        <v>0</v>
      </c>
      <c r="AX8" s="18">
        <f t="shared" si="29"/>
        <v>0</v>
      </c>
      <c r="AY8" s="17">
        <v>0</v>
      </c>
      <c r="AZ8" s="17">
        <f t="shared" si="30"/>
        <v>0</v>
      </c>
      <c r="BA8" s="18">
        <f t="shared" si="31"/>
        <v>0</v>
      </c>
      <c r="BB8" s="17">
        <v>0</v>
      </c>
      <c r="BC8" s="17">
        <f t="shared" si="32"/>
        <v>0</v>
      </c>
      <c r="BD8" s="18">
        <f t="shared" si="33"/>
        <v>0</v>
      </c>
    </row>
    <row r="9" spans="1:56" s="66" customFormat="1" ht="16.5">
      <c r="A9" s="10" t="s">
        <v>57</v>
      </c>
      <c r="B9" s="55" t="s">
        <v>54</v>
      </c>
      <c r="C9" s="56"/>
      <c r="D9" s="57">
        <v>1.35</v>
      </c>
      <c r="E9" s="12">
        <v>1.35</v>
      </c>
      <c r="F9" s="17">
        <v>1</v>
      </c>
      <c r="G9" s="17">
        <f t="shared" si="0"/>
        <v>1.35</v>
      </c>
      <c r="H9" s="18">
        <f t="shared" si="1"/>
        <v>1.35</v>
      </c>
      <c r="I9" s="17">
        <v>1</v>
      </c>
      <c r="J9" s="17">
        <f t="shared" si="2"/>
        <v>1.35</v>
      </c>
      <c r="K9" s="18">
        <f t="shared" si="3"/>
        <v>1.35</v>
      </c>
      <c r="L9" s="62">
        <v>1</v>
      </c>
      <c r="M9" s="17">
        <f t="shared" si="4"/>
        <v>1.35</v>
      </c>
      <c r="N9" s="18">
        <f t="shared" si="5"/>
        <v>1.35</v>
      </c>
      <c r="O9" s="17">
        <v>1</v>
      </c>
      <c r="P9" s="17">
        <f t="shared" si="6"/>
        <v>1.35</v>
      </c>
      <c r="Q9" s="18">
        <f t="shared" si="7"/>
        <v>1.35</v>
      </c>
      <c r="R9" s="13">
        <v>2</v>
      </c>
      <c r="S9" s="17">
        <f t="shared" si="8"/>
        <v>2.7</v>
      </c>
      <c r="T9" s="18">
        <f t="shared" si="9"/>
        <v>2.7</v>
      </c>
      <c r="U9" s="13">
        <v>0</v>
      </c>
      <c r="V9" s="17">
        <f t="shared" si="10"/>
        <v>0</v>
      </c>
      <c r="W9" s="18">
        <f t="shared" si="11"/>
        <v>0</v>
      </c>
      <c r="X9" s="13">
        <v>0</v>
      </c>
      <c r="Y9" s="17">
        <f t="shared" si="12"/>
        <v>0</v>
      </c>
      <c r="Z9" s="18">
        <f t="shared" si="13"/>
        <v>0</v>
      </c>
      <c r="AA9" s="13">
        <v>2</v>
      </c>
      <c r="AB9" s="17">
        <f t="shared" si="14"/>
        <v>2.7</v>
      </c>
      <c r="AC9" s="18">
        <f t="shared" si="15"/>
        <v>2.7</v>
      </c>
      <c r="AD9" s="17">
        <v>2</v>
      </c>
      <c r="AE9" s="17">
        <f t="shared" si="16"/>
        <v>2.7</v>
      </c>
      <c r="AF9" s="18">
        <f t="shared" si="17"/>
        <v>2.7</v>
      </c>
      <c r="AG9" s="17">
        <v>1</v>
      </c>
      <c r="AH9" s="17">
        <f t="shared" si="18"/>
        <v>1.35</v>
      </c>
      <c r="AI9" s="18">
        <f t="shared" si="19"/>
        <v>1.35</v>
      </c>
      <c r="AJ9" s="17">
        <v>1</v>
      </c>
      <c r="AK9" s="17">
        <f t="shared" si="20"/>
        <v>1.35</v>
      </c>
      <c r="AL9" s="18">
        <f t="shared" si="21"/>
        <v>1.35</v>
      </c>
      <c r="AM9" s="17">
        <v>1</v>
      </c>
      <c r="AN9" s="17">
        <f t="shared" si="22"/>
        <v>1.35</v>
      </c>
      <c r="AO9" s="18">
        <f t="shared" si="23"/>
        <v>1.35</v>
      </c>
      <c r="AP9" s="17">
        <v>2</v>
      </c>
      <c r="AQ9" s="17">
        <f t="shared" si="24"/>
        <v>2.7</v>
      </c>
      <c r="AR9" s="18">
        <f t="shared" si="25"/>
        <v>2.7</v>
      </c>
      <c r="AS9" s="17">
        <v>1</v>
      </c>
      <c r="AT9" s="17">
        <f t="shared" si="26"/>
        <v>1.35</v>
      </c>
      <c r="AU9" s="18">
        <f t="shared" si="27"/>
        <v>1.35</v>
      </c>
      <c r="AV9" s="17">
        <v>0</v>
      </c>
      <c r="AW9" s="17">
        <f t="shared" si="28"/>
        <v>0</v>
      </c>
      <c r="AX9" s="18">
        <f t="shared" si="29"/>
        <v>0</v>
      </c>
      <c r="AY9" s="17">
        <v>0</v>
      </c>
      <c r="AZ9" s="17">
        <f t="shared" si="30"/>
        <v>0</v>
      </c>
      <c r="BA9" s="18">
        <f t="shared" si="31"/>
        <v>0</v>
      </c>
      <c r="BB9" s="17">
        <v>0</v>
      </c>
      <c r="BC9" s="17">
        <f t="shared" si="32"/>
        <v>0</v>
      </c>
      <c r="BD9" s="18">
        <f t="shared" si="33"/>
        <v>0</v>
      </c>
    </row>
    <row r="10" spans="1:56" s="66" customFormat="1" ht="16.5">
      <c r="A10" s="10" t="s">
        <v>58</v>
      </c>
      <c r="B10" s="55" t="s">
        <v>55</v>
      </c>
      <c r="C10" s="56"/>
      <c r="D10" s="57">
        <v>3.5</v>
      </c>
      <c r="E10" s="12">
        <v>3.5</v>
      </c>
      <c r="F10" s="17">
        <v>2</v>
      </c>
      <c r="G10" s="17">
        <f t="shared" si="0"/>
        <v>7</v>
      </c>
      <c r="H10" s="18">
        <f t="shared" si="1"/>
        <v>7</v>
      </c>
      <c r="I10" s="17">
        <v>0</v>
      </c>
      <c r="J10" s="17">
        <f t="shared" si="2"/>
        <v>0</v>
      </c>
      <c r="K10" s="18">
        <f t="shared" si="3"/>
        <v>0</v>
      </c>
      <c r="L10" s="62">
        <v>1</v>
      </c>
      <c r="M10" s="17">
        <f t="shared" si="4"/>
        <v>3.5</v>
      </c>
      <c r="N10" s="18">
        <f t="shared" si="5"/>
        <v>3.5</v>
      </c>
      <c r="O10" s="17">
        <v>2</v>
      </c>
      <c r="P10" s="17">
        <f t="shared" si="6"/>
        <v>7</v>
      </c>
      <c r="Q10" s="18">
        <f t="shared" si="7"/>
        <v>7</v>
      </c>
      <c r="R10" s="13">
        <v>2</v>
      </c>
      <c r="S10" s="17">
        <f t="shared" si="8"/>
        <v>7</v>
      </c>
      <c r="T10" s="18">
        <f t="shared" si="9"/>
        <v>7</v>
      </c>
      <c r="U10" s="13">
        <v>0</v>
      </c>
      <c r="V10" s="17">
        <f t="shared" si="10"/>
        <v>0</v>
      </c>
      <c r="W10" s="18">
        <f t="shared" si="11"/>
        <v>0</v>
      </c>
      <c r="X10" s="13">
        <v>1</v>
      </c>
      <c r="Y10" s="17">
        <f t="shared" si="12"/>
        <v>3.5</v>
      </c>
      <c r="Z10" s="18">
        <f t="shared" si="13"/>
        <v>3.5</v>
      </c>
      <c r="AA10" s="13">
        <v>2</v>
      </c>
      <c r="AB10" s="17">
        <f t="shared" si="14"/>
        <v>7</v>
      </c>
      <c r="AC10" s="18">
        <f t="shared" si="15"/>
        <v>7</v>
      </c>
      <c r="AD10" s="17">
        <v>2</v>
      </c>
      <c r="AE10" s="17">
        <f t="shared" si="16"/>
        <v>7</v>
      </c>
      <c r="AF10" s="18">
        <f t="shared" si="17"/>
        <v>7</v>
      </c>
      <c r="AG10" s="17">
        <v>0</v>
      </c>
      <c r="AH10" s="17">
        <f t="shared" si="18"/>
        <v>0</v>
      </c>
      <c r="AI10" s="18">
        <f t="shared" si="19"/>
        <v>0</v>
      </c>
      <c r="AJ10" s="17">
        <v>0</v>
      </c>
      <c r="AK10" s="17">
        <f t="shared" si="20"/>
        <v>0</v>
      </c>
      <c r="AL10" s="18">
        <f t="shared" si="21"/>
        <v>0</v>
      </c>
      <c r="AM10" s="17">
        <v>0</v>
      </c>
      <c r="AN10" s="17">
        <f t="shared" si="22"/>
        <v>0</v>
      </c>
      <c r="AO10" s="18">
        <f t="shared" si="23"/>
        <v>0</v>
      </c>
      <c r="AP10" s="17">
        <v>0</v>
      </c>
      <c r="AQ10" s="17">
        <f t="shared" si="24"/>
        <v>0</v>
      </c>
      <c r="AR10" s="18">
        <f t="shared" si="25"/>
        <v>0</v>
      </c>
      <c r="AS10" s="17">
        <v>1</v>
      </c>
      <c r="AT10" s="17">
        <f t="shared" si="26"/>
        <v>3.5</v>
      </c>
      <c r="AU10" s="18">
        <f t="shared" si="27"/>
        <v>3.5</v>
      </c>
      <c r="AV10" s="17">
        <v>0</v>
      </c>
      <c r="AW10" s="17">
        <f t="shared" si="28"/>
        <v>0</v>
      </c>
      <c r="AX10" s="18">
        <f t="shared" si="29"/>
        <v>0</v>
      </c>
      <c r="AY10" s="17">
        <v>0</v>
      </c>
      <c r="AZ10" s="17">
        <f t="shared" si="30"/>
        <v>0</v>
      </c>
      <c r="BA10" s="18">
        <f t="shared" si="31"/>
        <v>0</v>
      </c>
      <c r="BB10" s="17">
        <v>0</v>
      </c>
      <c r="BC10" s="17">
        <f t="shared" si="32"/>
        <v>0</v>
      </c>
      <c r="BD10" s="18">
        <f t="shared" si="33"/>
        <v>0</v>
      </c>
    </row>
    <row r="11" spans="1:56" s="66" customFormat="1" ht="16.5">
      <c r="A11" s="10"/>
      <c r="B11" s="55"/>
      <c r="C11" s="56"/>
      <c r="D11" s="57"/>
      <c r="E11" s="12"/>
      <c r="F11" s="17">
        <v>0</v>
      </c>
      <c r="G11" s="17">
        <f t="shared" si="0"/>
        <v>0</v>
      </c>
      <c r="H11" s="18">
        <f t="shared" si="1"/>
        <v>0</v>
      </c>
      <c r="I11" s="17">
        <v>0</v>
      </c>
      <c r="J11" s="17">
        <f t="shared" si="2"/>
        <v>0</v>
      </c>
      <c r="K11" s="18">
        <f t="shared" si="3"/>
        <v>0</v>
      </c>
      <c r="L11" s="62">
        <v>0</v>
      </c>
      <c r="M11" s="17">
        <f t="shared" si="4"/>
        <v>0</v>
      </c>
      <c r="N11" s="18">
        <f t="shared" si="5"/>
        <v>0</v>
      </c>
      <c r="O11" s="17">
        <v>0</v>
      </c>
      <c r="P11" s="17">
        <f t="shared" si="6"/>
        <v>0</v>
      </c>
      <c r="Q11" s="18">
        <f t="shared" si="7"/>
        <v>0</v>
      </c>
      <c r="R11" s="13">
        <v>0</v>
      </c>
      <c r="S11" s="17">
        <f t="shared" si="8"/>
        <v>0</v>
      </c>
      <c r="T11" s="18">
        <f t="shared" si="9"/>
        <v>0</v>
      </c>
      <c r="U11" s="13">
        <v>0</v>
      </c>
      <c r="V11" s="17">
        <f t="shared" si="10"/>
        <v>0</v>
      </c>
      <c r="W11" s="18">
        <f t="shared" si="11"/>
        <v>0</v>
      </c>
      <c r="X11" s="13">
        <v>0</v>
      </c>
      <c r="Y11" s="17">
        <f t="shared" si="12"/>
        <v>0</v>
      </c>
      <c r="Z11" s="18">
        <f t="shared" si="13"/>
        <v>0</v>
      </c>
      <c r="AA11" s="13">
        <v>0</v>
      </c>
      <c r="AB11" s="17">
        <f t="shared" si="14"/>
        <v>0</v>
      </c>
      <c r="AC11" s="18">
        <f t="shared" si="15"/>
        <v>0</v>
      </c>
      <c r="AD11" s="17">
        <v>0</v>
      </c>
      <c r="AE11" s="17">
        <f t="shared" si="16"/>
        <v>0</v>
      </c>
      <c r="AF11" s="18">
        <f t="shared" si="17"/>
        <v>0</v>
      </c>
      <c r="AG11" s="17">
        <v>0</v>
      </c>
      <c r="AH11" s="17">
        <f t="shared" si="18"/>
        <v>0</v>
      </c>
      <c r="AI11" s="18">
        <f t="shared" si="19"/>
        <v>0</v>
      </c>
      <c r="AJ11" s="17">
        <v>0</v>
      </c>
      <c r="AK11" s="17">
        <f t="shared" si="20"/>
        <v>0</v>
      </c>
      <c r="AL11" s="18">
        <f t="shared" si="21"/>
        <v>0</v>
      </c>
      <c r="AM11" s="17">
        <v>0</v>
      </c>
      <c r="AN11" s="17">
        <f t="shared" si="22"/>
        <v>0</v>
      </c>
      <c r="AO11" s="18">
        <f t="shared" si="23"/>
        <v>0</v>
      </c>
      <c r="AP11" s="17">
        <v>0</v>
      </c>
      <c r="AQ11" s="17">
        <f t="shared" si="24"/>
        <v>0</v>
      </c>
      <c r="AR11" s="18">
        <f t="shared" si="25"/>
        <v>0</v>
      </c>
      <c r="AS11" s="17">
        <v>0</v>
      </c>
      <c r="AT11" s="17">
        <f t="shared" si="26"/>
        <v>0</v>
      </c>
      <c r="AU11" s="18">
        <f t="shared" si="27"/>
        <v>0</v>
      </c>
      <c r="AV11" s="17">
        <v>0</v>
      </c>
      <c r="AW11" s="17">
        <f t="shared" si="28"/>
        <v>0</v>
      </c>
      <c r="AX11" s="18">
        <f t="shared" si="29"/>
        <v>0</v>
      </c>
      <c r="AY11" s="17">
        <v>0</v>
      </c>
      <c r="AZ11" s="17">
        <f t="shared" si="30"/>
        <v>0</v>
      </c>
      <c r="BA11" s="18">
        <f t="shared" si="31"/>
        <v>0</v>
      </c>
      <c r="BB11" s="17">
        <v>0</v>
      </c>
      <c r="BC11" s="17">
        <f t="shared" si="32"/>
        <v>0</v>
      </c>
      <c r="BD11" s="18">
        <f t="shared" si="33"/>
        <v>0</v>
      </c>
    </row>
    <row r="12" spans="1:56" s="66" customFormat="1" ht="16.5">
      <c r="A12" s="10"/>
      <c r="B12" s="55" t="s">
        <v>52</v>
      </c>
      <c r="C12" s="56"/>
      <c r="D12" s="57"/>
      <c r="E12" s="12"/>
      <c r="F12" s="17"/>
      <c r="G12" s="17"/>
      <c r="H12" s="18"/>
      <c r="I12" s="17"/>
      <c r="J12" s="17"/>
      <c r="K12" s="18"/>
      <c r="L12" s="62"/>
      <c r="M12" s="17"/>
      <c r="N12" s="18"/>
      <c r="O12" s="17"/>
      <c r="P12" s="17"/>
      <c r="Q12" s="18"/>
      <c r="R12" s="13"/>
      <c r="S12" s="17"/>
      <c r="T12" s="18"/>
      <c r="U12" s="13"/>
      <c r="V12" s="17"/>
      <c r="W12" s="18"/>
      <c r="X12" s="13"/>
      <c r="Y12" s="17"/>
      <c r="Z12" s="18"/>
      <c r="AA12" s="13"/>
      <c r="AB12" s="17"/>
      <c r="AC12" s="18"/>
      <c r="AD12" s="17"/>
      <c r="AE12" s="17"/>
      <c r="AF12" s="18"/>
      <c r="AG12" s="17"/>
      <c r="AH12" s="17"/>
      <c r="AI12" s="18"/>
      <c r="AJ12" s="17"/>
      <c r="AK12" s="17"/>
      <c r="AL12" s="18"/>
      <c r="AM12" s="17"/>
      <c r="AN12" s="17"/>
      <c r="AO12" s="18"/>
      <c r="AP12" s="17"/>
      <c r="AQ12" s="17"/>
      <c r="AR12" s="18"/>
      <c r="AS12" s="17"/>
      <c r="AT12" s="17"/>
      <c r="AU12" s="18"/>
      <c r="AV12" s="17"/>
      <c r="AW12" s="17"/>
      <c r="AX12" s="18"/>
      <c r="AY12" s="17"/>
      <c r="AZ12" s="17"/>
      <c r="BA12" s="18"/>
      <c r="BB12" s="17"/>
      <c r="BC12" s="17"/>
      <c r="BD12" s="18"/>
    </row>
    <row r="13" spans="1:56" ht="13.5">
      <c r="A13" s="10"/>
      <c r="B13" s="19" t="s">
        <v>9</v>
      </c>
      <c r="C13" s="11"/>
      <c r="D13" s="12">
        <v>10</v>
      </c>
      <c r="E13" s="12">
        <v>10</v>
      </c>
      <c r="F13" s="17">
        <v>0.5</v>
      </c>
      <c r="G13" s="17">
        <f>E13*F13</f>
        <v>5</v>
      </c>
      <c r="H13" s="18">
        <f>SUM(G13)</f>
        <v>5</v>
      </c>
      <c r="I13" s="17">
        <v>0</v>
      </c>
      <c r="J13" s="17">
        <f>E13*I13</f>
        <v>0</v>
      </c>
      <c r="K13" s="18">
        <f>SUM(J13)</f>
        <v>0</v>
      </c>
      <c r="L13" s="17">
        <v>1.5</v>
      </c>
      <c r="M13" s="17">
        <f>E13*L13</f>
        <v>15</v>
      </c>
      <c r="N13" s="18">
        <f>SUM(M13)</f>
        <v>15</v>
      </c>
      <c r="O13" s="17">
        <v>0.5</v>
      </c>
      <c r="P13" s="17">
        <f>E13*O13</f>
        <v>5</v>
      </c>
      <c r="Q13" s="18">
        <f>P13</f>
        <v>5</v>
      </c>
      <c r="R13" s="63">
        <v>1</v>
      </c>
      <c r="S13" s="17">
        <f>E13*R13</f>
        <v>10</v>
      </c>
      <c r="T13" s="18">
        <f>SUM(S13)</f>
        <v>10</v>
      </c>
      <c r="U13" s="17">
        <v>1</v>
      </c>
      <c r="V13" s="17">
        <f>E13*U13</f>
        <v>10</v>
      </c>
      <c r="W13" s="18">
        <f>SUM(V13)</f>
        <v>10</v>
      </c>
      <c r="X13" s="17">
        <v>0.5</v>
      </c>
      <c r="Y13" s="17">
        <f>E13*X13</f>
        <v>5</v>
      </c>
      <c r="Z13" s="18">
        <f>SUM(Y13)</f>
        <v>5</v>
      </c>
      <c r="AA13" s="64">
        <v>1</v>
      </c>
      <c r="AB13" s="17">
        <f>E13*AA13</f>
        <v>10</v>
      </c>
      <c r="AC13" s="18">
        <f>SUM(AB13)</f>
        <v>10</v>
      </c>
      <c r="AD13" s="17">
        <v>1</v>
      </c>
      <c r="AE13" s="17">
        <f>E13*AD13</f>
        <v>10</v>
      </c>
      <c r="AF13" s="18">
        <f>SUM(AE13)</f>
        <v>10</v>
      </c>
      <c r="AG13" s="65">
        <v>1</v>
      </c>
      <c r="AH13" s="17">
        <f>E13*AG13</f>
        <v>10</v>
      </c>
      <c r="AI13" s="18">
        <f>SUM(AH13)</f>
        <v>10</v>
      </c>
      <c r="AJ13" s="65">
        <v>0.5</v>
      </c>
      <c r="AK13" s="17">
        <f>E13*AJ13</f>
        <v>5</v>
      </c>
      <c r="AL13" s="18">
        <f>AK13</f>
        <v>5</v>
      </c>
      <c r="AM13" s="65">
        <v>1</v>
      </c>
      <c r="AN13" s="17">
        <f>E13*AM13</f>
        <v>10</v>
      </c>
      <c r="AO13" s="18">
        <f>AN13</f>
        <v>10</v>
      </c>
      <c r="AP13" s="17">
        <v>0</v>
      </c>
      <c r="AQ13" s="17">
        <f>E13*AP13</f>
        <v>0</v>
      </c>
      <c r="AR13" s="18">
        <f>AQ13</f>
        <v>0</v>
      </c>
      <c r="AS13" s="17">
        <v>1</v>
      </c>
      <c r="AT13" s="17">
        <f>E13*AS13</f>
        <v>10</v>
      </c>
      <c r="AU13" s="18">
        <f>AT13</f>
        <v>10</v>
      </c>
      <c r="AV13" s="65">
        <v>1</v>
      </c>
      <c r="AW13" s="17">
        <f>E13*AV13</f>
        <v>10</v>
      </c>
      <c r="AX13" s="18">
        <f>SUM(AW13)</f>
        <v>10</v>
      </c>
      <c r="AY13" s="17">
        <v>2</v>
      </c>
      <c r="AZ13" s="17">
        <f>E13*AY13</f>
        <v>20</v>
      </c>
      <c r="BA13" s="18">
        <f>AZ13</f>
        <v>20</v>
      </c>
      <c r="BB13" s="17">
        <v>0</v>
      </c>
      <c r="BC13" s="17">
        <f>H13*BB13</f>
        <v>0</v>
      </c>
      <c r="BD13" s="18">
        <f>BC13</f>
        <v>0</v>
      </c>
    </row>
    <row r="14" spans="1:56" ht="14.25" thickBot="1">
      <c r="A14" s="6"/>
      <c r="B14" s="20"/>
      <c r="C14" s="21"/>
      <c r="D14" s="2"/>
      <c r="E14" s="2"/>
      <c r="F14" s="22"/>
      <c r="G14" s="23"/>
      <c r="H14" s="24"/>
      <c r="I14" s="22"/>
      <c r="J14" s="23"/>
      <c r="K14" s="24"/>
      <c r="L14" s="22"/>
      <c r="M14" s="23"/>
      <c r="N14" s="25"/>
      <c r="O14" s="22"/>
      <c r="P14" s="23"/>
      <c r="Q14" s="26"/>
      <c r="R14" s="22"/>
      <c r="S14" s="23"/>
      <c r="T14" s="27"/>
      <c r="U14" s="22"/>
      <c r="V14" s="23"/>
      <c r="W14" s="24"/>
      <c r="X14" s="22"/>
      <c r="Y14" s="23"/>
      <c r="Z14" s="24"/>
      <c r="AA14" s="22"/>
      <c r="AB14" s="23"/>
      <c r="AC14" s="24"/>
      <c r="AD14" s="22"/>
      <c r="AE14" s="23"/>
      <c r="AF14" s="24"/>
      <c r="AG14" s="22"/>
      <c r="AH14" s="23"/>
      <c r="AI14" s="28"/>
      <c r="AJ14" s="22"/>
      <c r="AK14" s="23"/>
      <c r="AL14" s="28"/>
      <c r="AM14" s="22"/>
      <c r="AN14" s="23"/>
      <c r="AO14" s="28"/>
      <c r="AP14" s="22"/>
      <c r="AQ14" s="23"/>
      <c r="AR14" s="28"/>
      <c r="AS14" s="22"/>
      <c r="AT14" s="23"/>
      <c r="AU14" s="28"/>
      <c r="AV14" s="22"/>
      <c r="AW14" s="23"/>
      <c r="AX14" s="24"/>
      <c r="AY14" s="22"/>
      <c r="AZ14" s="23"/>
      <c r="BA14" s="28"/>
      <c r="BB14" s="22"/>
      <c r="BC14" s="23"/>
      <c r="BD14" s="28"/>
    </row>
    <row r="15" spans="1:56" s="38" customFormat="1" ht="13.5">
      <c r="A15" s="29"/>
      <c r="B15" s="30" t="s">
        <v>10</v>
      </c>
      <c r="C15" s="30"/>
      <c r="D15" s="31">
        <v>45</v>
      </c>
      <c r="E15" s="31">
        <v>45</v>
      </c>
      <c r="F15" s="22"/>
      <c r="G15" s="32">
        <v>0.5</v>
      </c>
      <c r="H15" s="24">
        <f>E15*G15</f>
        <v>22.5</v>
      </c>
      <c r="I15" s="22"/>
      <c r="J15" s="32">
        <v>0.5</v>
      </c>
      <c r="K15" s="24">
        <f>E15*J15</f>
        <v>22.5</v>
      </c>
      <c r="L15" s="22"/>
      <c r="M15" s="32">
        <v>1</v>
      </c>
      <c r="N15" s="33">
        <f>E15*M15</f>
        <v>45</v>
      </c>
      <c r="O15" s="22"/>
      <c r="P15" s="32">
        <v>1</v>
      </c>
      <c r="Q15" s="34">
        <f>E15*P15</f>
        <v>45</v>
      </c>
      <c r="R15" s="22"/>
      <c r="S15" s="32">
        <v>1</v>
      </c>
      <c r="T15" s="34">
        <f>E15*S15</f>
        <v>45</v>
      </c>
      <c r="U15" s="22"/>
      <c r="V15" s="32">
        <v>1</v>
      </c>
      <c r="W15" s="24">
        <f>E15*V15</f>
        <v>45</v>
      </c>
      <c r="X15" s="22"/>
      <c r="Y15" s="32">
        <v>0.375</v>
      </c>
      <c r="Z15" s="35">
        <f>E15*Y15</f>
        <v>16.875</v>
      </c>
      <c r="AA15" s="22"/>
      <c r="AB15" s="32">
        <v>1</v>
      </c>
      <c r="AC15" s="24">
        <f>E15*AB15</f>
        <v>45</v>
      </c>
      <c r="AD15" s="22"/>
      <c r="AE15" s="32">
        <v>1</v>
      </c>
      <c r="AF15" s="24">
        <f>E15*AE15</f>
        <v>45</v>
      </c>
      <c r="AG15" s="22"/>
      <c r="AH15" s="32">
        <v>0.5</v>
      </c>
      <c r="AI15" s="28">
        <f>E15*AH15</f>
        <v>22.5</v>
      </c>
      <c r="AJ15" s="22"/>
      <c r="AK15" s="32">
        <v>0.5</v>
      </c>
      <c r="AL15" s="28">
        <f>E15*AK15</f>
        <v>22.5</v>
      </c>
      <c r="AM15" s="22"/>
      <c r="AN15" s="32">
        <v>0.5</v>
      </c>
      <c r="AO15" s="28">
        <v>22.5</v>
      </c>
      <c r="AP15" s="36">
        <v>1</v>
      </c>
      <c r="AQ15" s="37">
        <v>45</v>
      </c>
      <c r="AR15" s="28">
        <v>45</v>
      </c>
      <c r="AS15" s="36">
        <v>1</v>
      </c>
      <c r="AT15" s="37">
        <v>45</v>
      </c>
      <c r="AU15" s="28">
        <v>45</v>
      </c>
      <c r="AV15" s="22"/>
      <c r="AW15" s="32">
        <v>1</v>
      </c>
      <c r="AX15" s="24">
        <f>E15*AW15</f>
        <v>45</v>
      </c>
      <c r="AY15" s="22"/>
      <c r="AZ15" s="37">
        <v>1.125</v>
      </c>
      <c r="BA15" s="28">
        <f>AZ15*E15</f>
        <v>50.625</v>
      </c>
      <c r="BB15" s="22"/>
      <c r="BC15" s="37">
        <v>1</v>
      </c>
      <c r="BD15" s="28">
        <f>BC15*E15</f>
        <v>45</v>
      </c>
    </row>
    <row r="16" spans="1:56" s="38" customFormat="1" ht="14.25" thickBot="1">
      <c r="A16" s="29"/>
      <c r="B16" s="30" t="s">
        <v>11</v>
      </c>
      <c r="C16" s="30"/>
      <c r="D16" s="31">
        <v>3</v>
      </c>
      <c r="E16" s="31">
        <v>3</v>
      </c>
      <c r="F16" s="22"/>
      <c r="G16" s="37"/>
      <c r="H16" s="24">
        <f>E16</f>
        <v>3</v>
      </c>
      <c r="I16" s="22"/>
      <c r="J16" s="37"/>
      <c r="K16" s="24">
        <f>H16</f>
        <v>3</v>
      </c>
      <c r="L16" s="22"/>
      <c r="M16" s="37"/>
      <c r="N16" s="24">
        <f>K16</f>
        <v>3</v>
      </c>
      <c r="O16" s="22"/>
      <c r="P16" s="37"/>
      <c r="Q16" s="39">
        <f>K16</f>
        <v>3</v>
      </c>
      <c r="R16" s="22"/>
      <c r="S16" s="37"/>
      <c r="T16" s="39">
        <f>E16</f>
        <v>3</v>
      </c>
      <c r="U16" s="22"/>
      <c r="V16" s="37"/>
      <c r="W16" s="24">
        <f>N16</f>
        <v>3</v>
      </c>
      <c r="X16" s="22"/>
      <c r="Y16" s="37"/>
      <c r="Z16" s="40"/>
      <c r="AA16" s="22"/>
      <c r="AB16" s="37"/>
      <c r="AC16" s="24">
        <v>3</v>
      </c>
      <c r="AD16" s="22"/>
      <c r="AE16" s="37"/>
      <c r="AF16" s="24">
        <v>3</v>
      </c>
      <c r="AG16" s="22"/>
      <c r="AH16" s="37"/>
      <c r="AI16" s="24">
        <v>3</v>
      </c>
      <c r="AJ16" s="22"/>
      <c r="AK16" s="37"/>
      <c r="AL16" s="28"/>
      <c r="AM16" s="22"/>
      <c r="AN16" s="37"/>
      <c r="AO16" s="28">
        <f>H16</f>
        <v>3</v>
      </c>
      <c r="AP16" s="22"/>
      <c r="AQ16" s="37"/>
      <c r="AR16" s="28">
        <f>N16</f>
        <v>3</v>
      </c>
      <c r="AS16" s="22"/>
      <c r="AT16" s="37"/>
      <c r="AU16" s="28">
        <f>W16</f>
        <v>3</v>
      </c>
      <c r="AV16" s="22"/>
      <c r="AW16" s="37"/>
      <c r="AX16" s="24">
        <f>E16</f>
        <v>3</v>
      </c>
      <c r="AY16" s="22"/>
      <c r="AZ16" s="37"/>
      <c r="BA16" s="28">
        <v>3</v>
      </c>
      <c r="BB16" s="22"/>
      <c r="BC16" s="37"/>
      <c r="BD16" s="28">
        <v>3</v>
      </c>
    </row>
    <row r="17" spans="1:56" ht="14.25" thickBot="1">
      <c r="A17" s="7"/>
      <c r="B17" s="15"/>
      <c r="C17" s="3"/>
      <c r="D17" s="41" t="s">
        <v>12</v>
      </c>
      <c r="E17" s="41" t="s">
        <v>12</v>
      </c>
      <c r="F17" s="42" t="e">
        <f>SUM(#REF!)</f>
        <v>#REF!</v>
      </c>
      <c r="G17" s="43">
        <f>SUM(G6:G6)</f>
        <v>0</v>
      </c>
      <c r="H17" s="44">
        <f>SUM(H6:H16)</f>
        <v>39.85</v>
      </c>
      <c r="I17" s="42" t="e">
        <f>SUM(#REF!)</f>
        <v>#REF!</v>
      </c>
      <c r="J17" s="45">
        <f>SUM(J6:J6)</f>
        <v>0</v>
      </c>
      <c r="K17" s="44">
        <f>SUM(K6:K16)</f>
        <v>29.85</v>
      </c>
      <c r="L17" s="42" t="e">
        <f>SUM(#REF!)</f>
        <v>#REF!</v>
      </c>
      <c r="M17" s="43">
        <f>SUM(M6:M6)</f>
        <v>0</v>
      </c>
      <c r="N17" s="44">
        <f>SUM(N6:N16)</f>
        <v>68.85</v>
      </c>
      <c r="O17" s="42">
        <f>SUM(O6:O6)</f>
        <v>0</v>
      </c>
      <c r="P17" s="43">
        <f>SUM(P6:P6)</f>
        <v>0</v>
      </c>
      <c r="Q17" s="46">
        <f>SUM(Q6:Q16)</f>
        <v>64.35</v>
      </c>
      <c r="R17" s="42" t="e">
        <f>SUM(#REF!)</f>
        <v>#REF!</v>
      </c>
      <c r="S17" s="43">
        <f>SUM(S6:S6)</f>
        <v>0</v>
      </c>
      <c r="T17" s="46">
        <f>SUM(T6:T16)</f>
        <v>70.7</v>
      </c>
      <c r="U17" s="42" t="e">
        <f>SUM(#REF!)</f>
        <v>#REF!</v>
      </c>
      <c r="V17" s="43">
        <f>SUM(V6:V6)</f>
        <v>0</v>
      </c>
      <c r="W17" s="44">
        <f>SUM(W6:W16)</f>
        <v>58</v>
      </c>
      <c r="X17" s="42" t="e">
        <f>SUM(#REF!)</f>
        <v>#REF!</v>
      </c>
      <c r="Y17" s="43">
        <f>SUM(Y6:Y6)</f>
        <v>0</v>
      </c>
      <c r="Z17" s="44">
        <f>SUM(Z6:Z16)</f>
        <v>27.375</v>
      </c>
      <c r="AA17" s="42" t="e">
        <f>SUM(#REF!)</f>
        <v>#REF!</v>
      </c>
      <c r="AB17" s="43">
        <f>SUM(AB6:AB6)</f>
        <v>0</v>
      </c>
      <c r="AC17" s="44">
        <f>SUM(AC6:AC16)</f>
        <v>67.7</v>
      </c>
      <c r="AD17" s="42" t="e">
        <f>SUM(#REF!)</f>
        <v>#REF!</v>
      </c>
      <c r="AE17" s="43">
        <f>SUM(AE6:AE6)</f>
        <v>0</v>
      </c>
      <c r="AF17" s="44">
        <f>SUM(AF6:AF16)</f>
        <v>67.7</v>
      </c>
      <c r="AG17" s="42" t="e">
        <f>SUM(#REF!)</f>
        <v>#REF!</v>
      </c>
      <c r="AH17" s="43">
        <f>SUM(AH6:AH6)</f>
        <v>0</v>
      </c>
      <c r="AI17" s="44">
        <f>SUM(AI6:AI16)</f>
        <v>36.85</v>
      </c>
      <c r="AJ17" s="42">
        <f>SUM(AJ6:AJ13)</f>
        <v>4.5</v>
      </c>
      <c r="AK17" s="43">
        <f>SUM(AK6:AK6)</f>
        <v>0</v>
      </c>
      <c r="AL17" s="44">
        <f>SUM(AL6:AL16)</f>
        <v>31.85</v>
      </c>
      <c r="AM17" s="42">
        <f>SUM(AM6:AM13)</f>
        <v>2</v>
      </c>
      <c r="AN17" s="43">
        <f>SUM(AN6:AN6)</f>
        <v>0</v>
      </c>
      <c r="AO17" s="44">
        <f>SUM(AO6:AO16)</f>
        <v>36.85</v>
      </c>
      <c r="AP17" s="42">
        <f>SUM(AP6:AP6)</f>
        <v>0</v>
      </c>
      <c r="AQ17" s="43">
        <f>SUM(AQ6:AQ6)</f>
        <v>0</v>
      </c>
      <c r="AR17" s="44">
        <f>SUM(AR6:AR16)</f>
        <v>50.7</v>
      </c>
      <c r="AS17" s="42">
        <f>SUM(AS6:AS6)</f>
        <v>0</v>
      </c>
      <c r="AT17" s="43">
        <f>SUM(AT6:AT6)</f>
        <v>0</v>
      </c>
      <c r="AU17" s="44">
        <f>SUM(AU6:AU16)</f>
        <v>62.85</v>
      </c>
      <c r="AV17" s="42" t="e">
        <f>SUM(#REF!)</f>
        <v>#REF!</v>
      </c>
      <c r="AW17" s="43">
        <f>SUM(AW6:AW6)</f>
        <v>0</v>
      </c>
      <c r="AX17" s="44">
        <f>SUM(AX6:AX16)</f>
        <v>58</v>
      </c>
      <c r="AY17" s="42">
        <f>SUM(AY6:AY6)</f>
        <v>0</v>
      </c>
      <c r="AZ17" s="43">
        <f>SUM(AZ6:AZ6)</f>
        <v>0</v>
      </c>
      <c r="BA17" s="44">
        <f>SUM(BA6:BA15)</f>
        <v>70.625</v>
      </c>
      <c r="BB17" s="42">
        <f>SUM(BB6:BB6)</f>
        <v>0</v>
      </c>
      <c r="BC17" s="43">
        <f>SUM(BC6:BC6)</f>
        <v>0</v>
      </c>
      <c r="BD17" s="44">
        <f>SUM(BD6:BD16)</f>
        <v>48</v>
      </c>
    </row>
    <row r="18" spans="1:56" ht="14.25" thickBot="1">
      <c r="A18" s="7"/>
      <c r="B18" s="15"/>
      <c r="C18" s="47" t="s">
        <v>13</v>
      </c>
      <c r="D18" s="48"/>
      <c r="E18" s="48"/>
      <c r="F18" s="15"/>
      <c r="G18" s="15"/>
      <c r="H18" s="49">
        <v>50.4</v>
      </c>
      <c r="I18" s="5"/>
      <c r="J18" s="5"/>
      <c r="K18" s="50">
        <v>-15.01</v>
      </c>
      <c r="L18" s="5"/>
      <c r="M18" s="5"/>
      <c r="N18" s="50">
        <v>149.31</v>
      </c>
      <c r="O18" s="5"/>
      <c r="P18" s="5"/>
      <c r="Q18" s="39">
        <v>41.64</v>
      </c>
      <c r="R18" s="5"/>
      <c r="S18" s="5"/>
      <c r="T18" s="39">
        <v>37.43</v>
      </c>
      <c r="U18" s="5"/>
      <c r="V18" s="5"/>
      <c r="W18" s="50">
        <v>-17.38</v>
      </c>
      <c r="X18" s="5"/>
      <c r="Y18" s="5"/>
      <c r="Z18" s="49">
        <v>11.62</v>
      </c>
      <c r="AA18" s="5"/>
      <c r="AB18" s="5"/>
      <c r="AC18" s="50">
        <v>716.01</v>
      </c>
      <c r="AD18" s="5"/>
      <c r="AE18" s="5"/>
      <c r="AF18" s="50">
        <v>20.18</v>
      </c>
      <c r="AG18" s="5"/>
      <c r="AH18" s="5"/>
      <c r="AI18" s="50">
        <v>3.48</v>
      </c>
      <c r="AJ18" s="5"/>
      <c r="AK18" s="5"/>
      <c r="AL18" s="49">
        <v>-15.85</v>
      </c>
      <c r="AM18" s="5"/>
      <c r="AN18" s="5"/>
      <c r="AO18" s="50">
        <v>48.05</v>
      </c>
      <c r="AP18" s="5"/>
      <c r="AQ18" s="5"/>
      <c r="AR18" s="50">
        <v>47.15</v>
      </c>
      <c r="AS18" s="5"/>
      <c r="AT18" s="5"/>
      <c r="AU18" s="50">
        <v>-23.89</v>
      </c>
      <c r="AV18" s="5"/>
      <c r="AW18" s="5"/>
      <c r="AX18" s="50">
        <v>50</v>
      </c>
      <c r="AY18" s="5"/>
      <c r="AZ18" s="5"/>
      <c r="BA18" s="50">
        <v>9.5</v>
      </c>
      <c r="BB18" s="5"/>
      <c r="BC18" s="5"/>
      <c r="BD18" s="50">
        <v>0</v>
      </c>
    </row>
    <row r="19" spans="1:56" ht="14.25" thickBot="1">
      <c r="A19" s="7"/>
      <c r="B19" s="15"/>
      <c r="D19" s="51" t="s">
        <v>44</v>
      </c>
      <c r="E19" s="51" t="s">
        <v>44</v>
      </c>
      <c r="F19" s="15"/>
      <c r="G19" s="15"/>
      <c r="H19" s="52">
        <f>H18-H17</f>
        <v>10.549999999999997</v>
      </c>
      <c r="I19" s="5"/>
      <c r="J19" s="5"/>
      <c r="K19" s="52">
        <f>K18-K17</f>
        <v>-44.86</v>
      </c>
      <c r="L19" s="5"/>
      <c r="M19" s="5"/>
      <c r="N19" s="52">
        <f>N18-N17</f>
        <v>80.46000000000001</v>
      </c>
      <c r="O19" s="5"/>
      <c r="P19" s="5"/>
      <c r="Q19" s="53">
        <f>Q18-Q17</f>
        <v>-22.709999999999994</v>
      </c>
      <c r="R19" s="5"/>
      <c r="S19" s="5"/>
      <c r="T19" s="53">
        <f>T18-T17</f>
        <v>-33.27</v>
      </c>
      <c r="U19" s="5"/>
      <c r="V19" s="5"/>
      <c r="W19" s="52">
        <f>W18-W17</f>
        <v>-75.38</v>
      </c>
      <c r="X19" s="5"/>
      <c r="Y19" s="5"/>
      <c r="Z19" s="52">
        <f>Z18-Z17</f>
        <v>-15.755</v>
      </c>
      <c r="AA19" s="5"/>
      <c r="AB19" s="5"/>
      <c r="AC19" s="52">
        <f>AC18-AC17</f>
        <v>648.31</v>
      </c>
      <c r="AD19" s="5"/>
      <c r="AE19" s="5"/>
      <c r="AF19" s="52">
        <f>AF18-AF17</f>
        <v>-47.52</v>
      </c>
      <c r="AG19" s="5"/>
      <c r="AH19" s="5"/>
      <c r="AI19" s="52">
        <f>AI18-AI17</f>
        <v>-33.370000000000005</v>
      </c>
      <c r="AJ19" s="5"/>
      <c r="AK19" s="5"/>
      <c r="AL19" s="52">
        <f>AL18-AL17</f>
        <v>-47.7</v>
      </c>
      <c r="AM19" s="5"/>
      <c r="AN19" s="5"/>
      <c r="AO19" s="52">
        <f>AO18-AO17</f>
        <v>11.199999999999996</v>
      </c>
      <c r="AP19" s="5"/>
      <c r="AQ19" s="5"/>
      <c r="AR19" s="52">
        <f>AR18-AR17</f>
        <v>-3.5500000000000043</v>
      </c>
      <c r="AS19" s="5"/>
      <c r="AT19" s="5"/>
      <c r="AU19" s="52">
        <f>AU18-AU17</f>
        <v>-86.74000000000001</v>
      </c>
      <c r="AV19" s="5"/>
      <c r="AW19" s="5"/>
      <c r="AX19" s="52">
        <f>AX18-AX17</f>
        <v>-8</v>
      </c>
      <c r="AY19" s="5"/>
      <c r="AZ19" s="5"/>
      <c r="BA19" s="52">
        <f>BA18-BA17</f>
        <v>-61.125</v>
      </c>
      <c r="BB19" s="5"/>
      <c r="BC19" s="5"/>
      <c r="BD19" s="52">
        <f>BD18-BD17</f>
        <v>-48</v>
      </c>
    </row>
    <row r="20" spans="1:50" ht="13.5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V20" s="5"/>
      <c r="AW20" s="5"/>
      <c r="AX20" s="5"/>
    </row>
    <row r="21" spans="2:50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V21" s="5"/>
      <c r="AW21" s="5"/>
      <c r="AX21" s="5"/>
    </row>
    <row r="22" spans="1:2" ht="12.75">
      <c r="A22" s="8" t="s">
        <v>47</v>
      </c>
      <c r="B22" s="4"/>
    </row>
    <row r="23" ht="12.75">
      <c r="A23" s="8" t="s">
        <v>48</v>
      </c>
    </row>
  </sheetData>
  <mergeCells count="19">
    <mergeCell ref="R4:S4"/>
    <mergeCell ref="U4:V4"/>
    <mergeCell ref="AY4:AZ4"/>
    <mergeCell ref="AJ4:AK4"/>
    <mergeCell ref="AG4:AH4"/>
    <mergeCell ref="AP4:AQ4"/>
    <mergeCell ref="AS4:AT4"/>
    <mergeCell ref="AV4:AW4"/>
    <mergeCell ref="AM4:AN4"/>
    <mergeCell ref="BB4:BC4"/>
    <mergeCell ref="F4:G4"/>
    <mergeCell ref="L4:M4"/>
    <mergeCell ref="A1:B1"/>
    <mergeCell ref="A2:B2"/>
    <mergeCell ref="I4:J4"/>
    <mergeCell ref="O4:P4"/>
    <mergeCell ref="X4:Y4"/>
    <mergeCell ref="AD4:AE4"/>
    <mergeCell ref="AA4:AB4"/>
  </mergeCells>
  <conditionalFormatting sqref="BI14:BJ18 BE13:BP13 BF14:BG18 BU14:BV18 BO14:BP18 CA14:CB18 BX14:BY18 BL14:BM18 BT13:CB13 T14:T20 U14 AF14 AI14 S14:S18 AQ14:AR18 AU14 Y14:Z18 AS14 G14:H18 V14:W18 Q14:Q20 AC14:AD14 AL14 AO14:AP14 AX14:BA14 M14:N18 J14:K18 P14:P18 F14 S13:Z13 F13:Q13 BE6:CB12 A6:A17 BB12:BD14 AB13:BA13 M12:BA12 M6:BD11 F6:K12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3:E28"/>
  <sheetViews>
    <sheetView workbookViewId="0" topLeftCell="A1">
      <selection activeCell="C13" sqref="C13:E28"/>
    </sheetView>
  </sheetViews>
  <sheetFormatPr defaultColWidth="11.421875" defaultRowHeight="12.75"/>
  <sheetData>
    <row r="13" spans="3:5" ht="13.5">
      <c r="C13" s="1" t="s">
        <v>27</v>
      </c>
      <c r="D13" s="1"/>
      <c r="E13" s="2">
        <v>1.99</v>
      </c>
    </row>
    <row r="14" spans="3:5" ht="13.5">
      <c r="C14" s="1" t="s">
        <v>26</v>
      </c>
      <c r="D14" s="1"/>
      <c r="E14" s="2">
        <v>2.76</v>
      </c>
    </row>
    <row r="15" spans="3:5" ht="13.5">
      <c r="C15" s="1" t="s">
        <v>29</v>
      </c>
      <c r="D15" s="1"/>
      <c r="E15" s="2">
        <v>1.99</v>
      </c>
    </row>
    <row r="16" spans="3:5" ht="13.5">
      <c r="C16" s="1" t="s">
        <v>28</v>
      </c>
      <c r="D16" s="1"/>
      <c r="E16" s="2">
        <v>1.76</v>
      </c>
    </row>
    <row r="17" spans="3:5" ht="13.5">
      <c r="C17" s="1" t="s">
        <v>30</v>
      </c>
      <c r="D17" s="1"/>
      <c r="E17" s="2"/>
    </row>
    <row r="18" spans="3:5" ht="13.5">
      <c r="C18" s="1" t="s">
        <v>31</v>
      </c>
      <c r="D18" s="1"/>
      <c r="E18" s="2"/>
    </row>
    <row r="19" spans="3:5" ht="13.5">
      <c r="C19" s="1" t="s">
        <v>32</v>
      </c>
      <c r="D19" s="1"/>
      <c r="E19" s="2"/>
    </row>
    <row r="20" spans="3:5" ht="13.5">
      <c r="C20" s="1" t="s">
        <v>33</v>
      </c>
      <c r="D20" s="1"/>
      <c r="E20" s="2"/>
    </row>
    <row r="21" spans="3:5" ht="13.5">
      <c r="C21" s="1" t="s">
        <v>18</v>
      </c>
      <c r="D21" s="1"/>
      <c r="E21" s="2">
        <v>8.78</v>
      </c>
    </row>
    <row r="22" spans="3:5" ht="13.5">
      <c r="C22" s="1" t="s">
        <v>19</v>
      </c>
      <c r="D22" s="1"/>
      <c r="E22" s="2"/>
    </row>
    <row r="23" spans="3:5" ht="13.5">
      <c r="C23" s="1" t="s">
        <v>20</v>
      </c>
      <c r="D23" s="1"/>
      <c r="E23" s="2">
        <v>1.35</v>
      </c>
    </row>
    <row r="24" spans="3:5" ht="13.5">
      <c r="C24" s="1" t="s">
        <v>21</v>
      </c>
      <c r="D24" s="1"/>
      <c r="E24" s="2"/>
    </row>
    <row r="25" spans="3:5" ht="13.5">
      <c r="C25" s="1" t="s">
        <v>22</v>
      </c>
      <c r="D25" s="1"/>
      <c r="E25" s="2"/>
    </row>
    <row r="26" spans="3:5" ht="13.5">
      <c r="C26" s="1" t="s">
        <v>24</v>
      </c>
      <c r="D26" s="1"/>
      <c r="E26" s="2"/>
    </row>
    <row r="27" spans="3:5" ht="13.5">
      <c r="C27" s="1" t="s">
        <v>25</v>
      </c>
      <c r="D27" s="1"/>
      <c r="E27" s="2">
        <v>1.2</v>
      </c>
    </row>
    <row r="28" spans="3:5" ht="13.5">
      <c r="C28" s="1" t="s">
        <v>23</v>
      </c>
      <c r="D28" s="1"/>
      <c r="E28" s="2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labores mutuas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y Ra</dc:creator>
  <cp:keywords/>
  <dc:description/>
  <cp:lastModifiedBy>Usuario1</cp:lastModifiedBy>
  <cp:lastPrinted>2009-11-30T18:39:19Z</cp:lastPrinted>
  <dcterms:created xsi:type="dcterms:W3CDTF">2006-08-30T18:56:04Z</dcterms:created>
  <dcterms:modified xsi:type="dcterms:W3CDTF">2009-11-30T20:39:27Z</dcterms:modified>
  <cp:category/>
  <cp:version/>
  <cp:contentType/>
  <cp:contentStatus/>
</cp:coreProperties>
</file>